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jpeg" ContentType="image/jpeg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28860" windowHeight="12795"/>
  </bookViews>
  <sheets>
    <sheet name="Consignes" sheetId="1" r:id="rId1"/>
    <sheet name="PFMP1" sheetId="2" r:id="rId2"/>
    <sheet name="PFMP2" sheetId="3" r:id="rId3"/>
    <sheet name="PFMP3" sheetId="5" r:id="rId4"/>
    <sheet name="PFMP4" sheetId="6" r:id="rId5"/>
    <sheet name="PFMP5" sheetId="7" r:id="rId6"/>
    <sheet name="PFMP6" sheetId="8" r:id="rId7"/>
    <sheet name="PFMP7" sheetId="9" r:id="rId8"/>
    <sheet name="PFMP8" sheetId="10" r:id="rId9"/>
    <sheet name="PFMP9" sheetId="11" r:id="rId10"/>
    <sheet name="Publipostage" sheetId="4" r:id="rId11"/>
    <sheet name="Calculs manquants" sheetId="12" r:id="rId12"/>
  </sheets>
  <calcPr calcId="125725"/>
</workbook>
</file>

<file path=xl/calcChain.xml><?xml version="1.0" encoding="utf-8"?>
<calcChain xmlns="http://schemas.openxmlformats.org/spreadsheetml/2006/main">
  <c r="AG13" i="4"/>
  <c r="AH13"/>
  <c r="AI13"/>
  <c r="AG14"/>
  <c r="AH14"/>
  <c r="AI14"/>
  <c r="AC13"/>
  <c r="AD13" s="1"/>
  <c r="A18" i="5"/>
  <c r="B18"/>
  <c r="C18"/>
  <c r="A4" i="12"/>
  <c r="B4"/>
  <c r="A5"/>
  <c r="B5"/>
  <c r="A6"/>
  <c r="B6"/>
  <c r="A7"/>
  <c r="B7"/>
  <c r="A8"/>
  <c r="B8"/>
  <c r="A9"/>
  <c r="B9"/>
  <c r="A10"/>
  <c r="B10"/>
  <c r="A11"/>
  <c r="B11"/>
  <c r="A12"/>
  <c r="B12"/>
  <c r="A13"/>
  <c r="B13"/>
  <c r="A14"/>
  <c r="B14"/>
  <c r="A15"/>
  <c r="B15"/>
  <c r="A16"/>
  <c r="B16"/>
  <c r="A17"/>
  <c r="B17"/>
  <c r="A18"/>
  <c r="B18"/>
  <c r="A19"/>
  <c r="B19"/>
  <c r="A20"/>
  <c r="B20"/>
  <c r="A21"/>
  <c r="B21"/>
  <c r="A22"/>
  <c r="B22"/>
  <c r="A23"/>
  <c r="B23"/>
  <c r="A24"/>
  <c r="B24"/>
  <c r="A25"/>
  <c r="B25"/>
  <c r="A26"/>
  <c r="B26"/>
  <c r="A27"/>
  <c r="B27"/>
  <c r="A28"/>
  <c r="B28"/>
  <c r="A29"/>
  <c r="B29"/>
  <c r="A30"/>
  <c r="B30"/>
  <c r="A31"/>
  <c r="B31"/>
  <c r="A32"/>
  <c r="B32"/>
  <c r="A33"/>
  <c r="B33"/>
  <c r="A34"/>
  <c r="B34"/>
  <c r="B3"/>
  <c r="A3"/>
  <c r="G6" i="3"/>
  <c r="G6" i="5"/>
  <c r="G6" i="6"/>
  <c r="G6" i="7"/>
  <c r="G6" i="8"/>
  <c r="G6" i="9"/>
  <c r="G6" i="10"/>
  <c r="G6" i="11"/>
  <c r="G6" i="2"/>
  <c r="BQ3" i="4"/>
  <c r="BR3"/>
  <c r="BQ4"/>
  <c r="BR4"/>
  <c r="BQ5"/>
  <c r="BR5"/>
  <c r="BQ6"/>
  <c r="BR6"/>
  <c r="BQ7"/>
  <c r="BR7"/>
  <c r="BQ8"/>
  <c r="BR8"/>
  <c r="BQ9"/>
  <c r="BR9"/>
  <c r="BQ10"/>
  <c r="BR10"/>
  <c r="BQ11"/>
  <c r="BR11"/>
  <c r="BQ12"/>
  <c r="BR12"/>
  <c r="BQ13"/>
  <c r="BR13"/>
  <c r="BQ14"/>
  <c r="BR14"/>
  <c r="BQ15"/>
  <c r="BR15"/>
  <c r="BQ16"/>
  <c r="BR16"/>
  <c r="BQ17"/>
  <c r="BR17"/>
  <c r="BQ18"/>
  <c r="BR18"/>
  <c r="BQ19"/>
  <c r="BR19"/>
  <c r="BQ20"/>
  <c r="BR20"/>
  <c r="BQ21"/>
  <c r="BR21"/>
  <c r="BQ22"/>
  <c r="BR22"/>
  <c r="BQ23"/>
  <c r="BR23"/>
  <c r="BQ24"/>
  <c r="BR24"/>
  <c r="BQ25"/>
  <c r="BR25"/>
  <c r="BQ26"/>
  <c r="BR26"/>
  <c r="BQ27"/>
  <c r="BR27"/>
  <c r="BQ28"/>
  <c r="BR28"/>
  <c r="BQ29"/>
  <c r="BR29"/>
  <c r="BQ30"/>
  <c r="BR30"/>
  <c r="BQ31"/>
  <c r="BR31"/>
  <c r="BQ32"/>
  <c r="BR32"/>
  <c r="BQ33"/>
  <c r="BR33"/>
  <c r="BR2"/>
  <c r="BQ2"/>
  <c r="K3"/>
  <c r="L3"/>
  <c r="K4"/>
  <c r="L4"/>
  <c r="K5"/>
  <c r="L5"/>
  <c r="K6"/>
  <c r="L6"/>
  <c r="K7"/>
  <c r="L7"/>
  <c r="K8"/>
  <c r="L8"/>
  <c r="K9"/>
  <c r="L9"/>
  <c r="K10"/>
  <c r="L10"/>
  <c r="K11"/>
  <c r="L11"/>
  <c r="K12"/>
  <c r="L12"/>
  <c r="K13"/>
  <c r="L13"/>
  <c r="K14"/>
  <c r="L14"/>
  <c r="K15"/>
  <c r="L15"/>
  <c r="K16"/>
  <c r="L16"/>
  <c r="K17"/>
  <c r="L17"/>
  <c r="K18"/>
  <c r="L18"/>
  <c r="K19"/>
  <c r="L19"/>
  <c r="K20"/>
  <c r="L20"/>
  <c r="K21"/>
  <c r="L21"/>
  <c r="K22"/>
  <c r="L22"/>
  <c r="K23"/>
  <c r="L23"/>
  <c r="K24"/>
  <c r="L24"/>
  <c r="K25"/>
  <c r="L25"/>
  <c r="K26"/>
  <c r="L26"/>
  <c r="K27"/>
  <c r="L27"/>
  <c r="K28"/>
  <c r="L28"/>
  <c r="K29"/>
  <c r="L29"/>
  <c r="K30"/>
  <c r="L30"/>
  <c r="K31"/>
  <c r="L31"/>
  <c r="K32"/>
  <c r="L32"/>
  <c r="K33"/>
  <c r="L33"/>
  <c r="A3"/>
  <c r="B3"/>
  <c r="C3"/>
  <c r="E3"/>
  <c r="F3"/>
  <c r="G3"/>
  <c r="A4"/>
  <c r="B4"/>
  <c r="C4"/>
  <c r="E4"/>
  <c r="F4"/>
  <c r="G4"/>
  <c r="A5"/>
  <c r="B5"/>
  <c r="C5"/>
  <c r="E5"/>
  <c r="F5"/>
  <c r="G5"/>
  <c r="A6"/>
  <c r="B6"/>
  <c r="C6"/>
  <c r="E6"/>
  <c r="F6"/>
  <c r="G6"/>
  <c r="A7"/>
  <c r="B7"/>
  <c r="C7"/>
  <c r="E7"/>
  <c r="F7"/>
  <c r="G7"/>
  <c r="A8"/>
  <c r="B8"/>
  <c r="C8"/>
  <c r="E8"/>
  <c r="F8"/>
  <c r="G8"/>
  <c r="A9"/>
  <c r="B9"/>
  <c r="C9"/>
  <c r="E9"/>
  <c r="F9"/>
  <c r="G9"/>
  <c r="A10"/>
  <c r="B10"/>
  <c r="C10"/>
  <c r="E10"/>
  <c r="F10"/>
  <c r="G10"/>
  <c r="A11"/>
  <c r="B11"/>
  <c r="C11"/>
  <c r="E11"/>
  <c r="F11"/>
  <c r="G11"/>
  <c r="A12"/>
  <c r="B12"/>
  <c r="C12"/>
  <c r="E12"/>
  <c r="F12"/>
  <c r="G12"/>
  <c r="A13"/>
  <c r="B13"/>
  <c r="C13"/>
  <c r="E13"/>
  <c r="F13"/>
  <c r="G13"/>
  <c r="A14"/>
  <c r="B14"/>
  <c r="C14"/>
  <c r="E14"/>
  <c r="F14"/>
  <c r="G14"/>
  <c r="A15"/>
  <c r="B15"/>
  <c r="C15"/>
  <c r="E15"/>
  <c r="F15"/>
  <c r="G15"/>
  <c r="A16"/>
  <c r="B16"/>
  <c r="C16"/>
  <c r="E16"/>
  <c r="F16"/>
  <c r="G16"/>
  <c r="A17"/>
  <c r="B17"/>
  <c r="C17"/>
  <c r="E17"/>
  <c r="F17"/>
  <c r="G17"/>
  <c r="A18"/>
  <c r="B18"/>
  <c r="C18"/>
  <c r="E18"/>
  <c r="F18"/>
  <c r="G18"/>
  <c r="A19"/>
  <c r="B19"/>
  <c r="C19"/>
  <c r="E19"/>
  <c r="F19"/>
  <c r="G19"/>
  <c r="A20"/>
  <c r="B20"/>
  <c r="C20"/>
  <c r="E20"/>
  <c r="F20"/>
  <c r="G20"/>
  <c r="A21"/>
  <c r="B21"/>
  <c r="C21"/>
  <c r="E21"/>
  <c r="F21"/>
  <c r="G21"/>
  <c r="A22"/>
  <c r="B22"/>
  <c r="C22"/>
  <c r="E22"/>
  <c r="F22"/>
  <c r="G22"/>
  <c r="A23"/>
  <c r="B23"/>
  <c r="C23"/>
  <c r="E23"/>
  <c r="F23"/>
  <c r="G23"/>
  <c r="A24"/>
  <c r="B24"/>
  <c r="C24"/>
  <c r="E24"/>
  <c r="F24"/>
  <c r="G24"/>
  <c r="A25"/>
  <c r="B25"/>
  <c r="C25"/>
  <c r="E25"/>
  <c r="F25"/>
  <c r="G25"/>
  <c r="A26"/>
  <c r="B26"/>
  <c r="C26"/>
  <c r="E26"/>
  <c r="F26"/>
  <c r="G26"/>
  <c r="A27"/>
  <c r="B27"/>
  <c r="C27"/>
  <c r="E27"/>
  <c r="F27"/>
  <c r="G27"/>
  <c r="A28"/>
  <c r="B28"/>
  <c r="C28"/>
  <c r="E28"/>
  <c r="F28"/>
  <c r="G28"/>
  <c r="A29"/>
  <c r="B29"/>
  <c r="C29"/>
  <c r="E29"/>
  <c r="F29"/>
  <c r="G29"/>
  <c r="A30"/>
  <c r="B30"/>
  <c r="C30"/>
  <c r="E30"/>
  <c r="F30"/>
  <c r="G30"/>
  <c r="A31"/>
  <c r="B31"/>
  <c r="C31"/>
  <c r="E31"/>
  <c r="F31"/>
  <c r="G31"/>
  <c r="A32"/>
  <c r="B32"/>
  <c r="C32"/>
  <c r="E32"/>
  <c r="F32"/>
  <c r="G32"/>
  <c r="A33"/>
  <c r="B33"/>
  <c r="C33"/>
  <c r="E33"/>
  <c r="F33"/>
  <c r="G33"/>
  <c r="L2"/>
  <c r="K2"/>
  <c r="G2"/>
  <c r="F2"/>
  <c r="E2"/>
  <c r="C2"/>
  <c r="B2"/>
  <c r="A2"/>
  <c r="C3" i="12"/>
  <c r="K3" s="1"/>
  <c r="C4"/>
  <c r="H4" s="1"/>
  <c r="C5"/>
  <c r="H5" s="1"/>
  <c r="C6"/>
  <c r="K6" s="1"/>
  <c r="C7"/>
  <c r="H7" s="1"/>
  <c r="F7" s="1"/>
  <c r="C8"/>
  <c r="K8" s="1"/>
  <c r="C9"/>
  <c r="D9" s="1"/>
  <c r="H8" i="4" s="1"/>
  <c r="C10" i="12"/>
  <c r="H10" s="1"/>
  <c r="C11"/>
  <c r="D11" s="1"/>
  <c r="H10" i="4" s="1"/>
  <c r="C12" i="12"/>
  <c r="H12" s="1"/>
  <c r="C13"/>
  <c r="H13" s="1"/>
  <c r="C14"/>
  <c r="C15"/>
  <c r="K15" s="1"/>
  <c r="C16"/>
  <c r="K16" s="1"/>
  <c r="C17"/>
  <c r="D17" s="1"/>
  <c r="H16" i="4" s="1"/>
  <c r="C18" i="12"/>
  <c r="H18" s="1"/>
  <c r="C19"/>
  <c r="D19" s="1"/>
  <c r="H18" i="4" s="1"/>
  <c r="C20" i="12"/>
  <c r="H20" s="1"/>
  <c r="C21"/>
  <c r="H21" s="1"/>
  <c r="C22"/>
  <c r="C23"/>
  <c r="H23" s="1"/>
  <c r="F23" s="1"/>
  <c r="C24"/>
  <c r="K24" s="1"/>
  <c r="C25"/>
  <c r="D25" s="1"/>
  <c r="H24" i="4" s="1"/>
  <c r="C26" i="12"/>
  <c r="H26" s="1"/>
  <c r="C27"/>
  <c r="H27" s="1"/>
  <c r="C28"/>
  <c r="H28" s="1"/>
  <c r="C29"/>
  <c r="H29" s="1"/>
  <c r="C30"/>
  <c r="C31"/>
  <c r="K31" s="1"/>
  <c r="C32"/>
  <c r="C33"/>
  <c r="D33" s="1"/>
  <c r="H32" i="4" s="1"/>
  <c r="C34" i="12"/>
  <c r="H34" s="1"/>
  <c r="CN4" i="4"/>
  <c r="CN5"/>
  <c r="CN8"/>
  <c r="CN9"/>
  <c r="CN10"/>
  <c r="CN11"/>
  <c r="CN12"/>
  <c r="CN13"/>
  <c r="CN14"/>
  <c r="CN15"/>
  <c r="CN16"/>
  <c r="CN17"/>
  <c r="CN18"/>
  <c r="CN19"/>
  <c r="CN20"/>
  <c r="CN21"/>
  <c r="CN22"/>
  <c r="CN23"/>
  <c r="CN24"/>
  <c r="CN25"/>
  <c r="CN26"/>
  <c r="CN27"/>
  <c r="CN28"/>
  <c r="CN29"/>
  <c r="CN30"/>
  <c r="CN31"/>
  <c r="CN32"/>
  <c r="CN33"/>
  <c r="CN2"/>
  <c r="CD3"/>
  <c r="CD4"/>
  <c r="CD5"/>
  <c r="CD6"/>
  <c r="CD7"/>
  <c r="CD8"/>
  <c r="CD9"/>
  <c r="CD10"/>
  <c r="CD11"/>
  <c r="CD12"/>
  <c r="CD13"/>
  <c r="CD14"/>
  <c r="CD15"/>
  <c r="CD16"/>
  <c r="CD17"/>
  <c r="CD18"/>
  <c r="CD19"/>
  <c r="CD20"/>
  <c r="CD21"/>
  <c r="CD22"/>
  <c r="CD23"/>
  <c r="CD24"/>
  <c r="CD25"/>
  <c r="CD26"/>
  <c r="CD27"/>
  <c r="CD28"/>
  <c r="CD29"/>
  <c r="CD30"/>
  <c r="CD31"/>
  <c r="CD32"/>
  <c r="CD33"/>
  <c r="CD2"/>
  <c r="BT3"/>
  <c r="BT4"/>
  <c r="BT5"/>
  <c r="BT6"/>
  <c r="BT7"/>
  <c r="BT8"/>
  <c r="BT9"/>
  <c r="BT10"/>
  <c r="BT11"/>
  <c r="BT12"/>
  <c r="BT13"/>
  <c r="BT14"/>
  <c r="BT15"/>
  <c r="BT16"/>
  <c r="BT17"/>
  <c r="BT18"/>
  <c r="BT19"/>
  <c r="BT20"/>
  <c r="BT21"/>
  <c r="BT22"/>
  <c r="BT23"/>
  <c r="BT24"/>
  <c r="BT25"/>
  <c r="BT26"/>
  <c r="BT27"/>
  <c r="BT28"/>
  <c r="BT29"/>
  <c r="BT30"/>
  <c r="BT31"/>
  <c r="BT32"/>
  <c r="BT33"/>
  <c r="BT2"/>
  <c r="BG3"/>
  <c r="BG4"/>
  <c r="BG5"/>
  <c r="BG6"/>
  <c r="BG7"/>
  <c r="BG8"/>
  <c r="BG9"/>
  <c r="BG10"/>
  <c r="BG11"/>
  <c r="BG12"/>
  <c r="BG13"/>
  <c r="BG14"/>
  <c r="BG15"/>
  <c r="BG16"/>
  <c r="BG17"/>
  <c r="BG18"/>
  <c r="BG19"/>
  <c r="BG20"/>
  <c r="BG21"/>
  <c r="BG22"/>
  <c r="BG23"/>
  <c r="BG24"/>
  <c r="BG25"/>
  <c r="BG26"/>
  <c r="BG27"/>
  <c r="BG28"/>
  <c r="BG29"/>
  <c r="BG30"/>
  <c r="BG31"/>
  <c r="BG32"/>
  <c r="BG33"/>
  <c r="BG2"/>
  <c r="AW3"/>
  <c r="AW4"/>
  <c r="AW5"/>
  <c r="AW6"/>
  <c r="AW7"/>
  <c r="AW8"/>
  <c r="AW9"/>
  <c r="AW10"/>
  <c r="AW11"/>
  <c r="AW12"/>
  <c r="AW13"/>
  <c r="AW14"/>
  <c r="AW15"/>
  <c r="AW16"/>
  <c r="AW17"/>
  <c r="AW18"/>
  <c r="AW19"/>
  <c r="AW20"/>
  <c r="AW21"/>
  <c r="AW22"/>
  <c r="AW23"/>
  <c r="AW24"/>
  <c r="AW25"/>
  <c r="AW26"/>
  <c r="AW27"/>
  <c r="AW28"/>
  <c r="AW29"/>
  <c r="AW30"/>
  <c r="AW31"/>
  <c r="AW32"/>
  <c r="AW33"/>
  <c r="AW2"/>
  <c r="AM3"/>
  <c r="AM4"/>
  <c r="AM5"/>
  <c r="AM6"/>
  <c r="AM7"/>
  <c r="AM8"/>
  <c r="AM9"/>
  <c r="AM10"/>
  <c r="AM11"/>
  <c r="AM12"/>
  <c r="AM13"/>
  <c r="AM14"/>
  <c r="AM15"/>
  <c r="AM16"/>
  <c r="AM17"/>
  <c r="AM18"/>
  <c r="AM19"/>
  <c r="AM20"/>
  <c r="AM21"/>
  <c r="AM22"/>
  <c r="AM23"/>
  <c r="AM24"/>
  <c r="AM25"/>
  <c r="AM26"/>
  <c r="AM27"/>
  <c r="AM28"/>
  <c r="AM29"/>
  <c r="AM30"/>
  <c r="AM31"/>
  <c r="AM32"/>
  <c r="AM33"/>
  <c r="AM2"/>
  <c r="I13"/>
  <c r="CR3"/>
  <c r="CS3"/>
  <c r="CT3"/>
  <c r="CU3"/>
  <c r="CR4"/>
  <c r="CS4"/>
  <c r="CT4"/>
  <c r="CU4"/>
  <c r="CR5"/>
  <c r="CS5"/>
  <c r="CT5"/>
  <c r="CU5"/>
  <c r="CR6"/>
  <c r="CS6"/>
  <c r="CT6"/>
  <c r="CU6"/>
  <c r="CR7"/>
  <c r="CS7"/>
  <c r="CT7"/>
  <c r="CU7"/>
  <c r="CR8"/>
  <c r="CS8"/>
  <c r="CT8"/>
  <c r="CU8"/>
  <c r="CR9"/>
  <c r="CS9"/>
  <c r="CT9"/>
  <c r="CU9"/>
  <c r="CR10"/>
  <c r="CS10"/>
  <c r="CT10"/>
  <c r="CU10"/>
  <c r="CR11"/>
  <c r="CS11"/>
  <c r="CT11"/>
  <c r="CU11"/>
  <c r="CR12"/>
  <c r="CS12"/>
  <c r="CT12"/>
  <c r="CU12"/>
  <c r="CR13"/>
  <c r="CS13"/>
  <c r="CT13"/>
  <c r="CU13"/>
  <c r="CR14"/>
  <c r="CS14"/>
  <c r="CT14"/>
  <c r="CU14"/>
  <c r="CR15"/>
  <c r="CS15"/>
  <c r="CT15"/>
  <c r="CU15"/>
  <c r="CR16"/>
  <c r="CS16"/>
  <c r="CT16"/>
  <c r="CU16"/>
  <c r="CR17"/>
  <c r="CS17"/>
  <c r="CT17"/>
  <c r="CU17"/>
  <c r="CR18"/>
  <c r="CS18"/>
  <c r="CT18"/>
  <c r="CU18"/>
  <c r="CR19"/>
  <c r="CS19"/>
  <c r="CT19"/>
  <c r="CU19"/>
  <c r="CR20"/>
  <c r="CS20"/>
  <c r="CT20"/>
  <c r="CU20"/>
  <c r="CR21"/>
  <c r="CS21"/>
  <c r="CT21"/>
  <c r="CU21"/>
  <c r="CR22"/>
  <c r="CS22"/>
  <c r="CT22"/>
  <c r="CU22"/>
  <c r="CR23"/>
  <c r="CS23"/>
  <c r="CT23"/>
  <c r="CU23"/>
  <c r="CR24"/>
  <c r="CS24"/>
  <c r="CT24"/>
  <c r="CU24"/>
  <c r="CR25"/>
  <c r="CS25"/>
  <c r="CT25"/>
  <c r="CU25"/>
  <c r="CR26"/>
  <c r="CS26"/>
  <c r="CT26"/>
  <c r="CU26"/>
  <c r="CR27"/>
  <c r="CS27"/>
  <c r="CT27"/>
  <c r="CU27"/>
  <c r="CR28"/>
  <c r="CS28"/>
  <c r="CT28"/>
  <c r="CU28"/>
  <c r="CR29"/>
  <c r="CS29"/>
  <c r="CT29"/>
  <c r="CU29"/>
  <c r="CR30"/>
  <c r="CS30"/>
  <c r="CT30"/>
  <c r="CU30"/>
  <c r="CR31"/>
  <c r="CS31"/>
  <c r="CT31"/>
  <c r="CU31"/>
  <c r="CR32"/>
  <c r="CS32"/>
  <c r="CT32"/>
  <c r="CU32"/>
  <c r="CR33"/>
  <c r="CS33"/>
  <c r="CT33"/>
  <c r="CU33"/>
  <c r="CU2"/>
  <c r="CS2"/>
  <c r="CT2"/>
  <c r="CR2"/>
  <c r="CH3"/>
  <c r="CI3"/>
  <c r="CJ3"/>
  <c r="CK3"/>
  <c r="CH4"/>
  <c r="CI4"/>
  <c r="CJ4"/>
  <c r="CK4"/>
  <c r="CH5"/>
  <c r="CI5"/>
  <c r="CJ5"/>
  <c r="CK5"/>
  <c r="CH6"/>
  <c r="CI6"/>
  <c r="CJ6"/>
  <c r="CK6"/>
  <c r="CH7"/>
  <c r="CI7"/>
  <c r="CJ7"/>
  <c r="CK7"/>
  <c r="CH8"/>
  <c r="CI8"/>
  <c r="CJ8"/>
  <c r="CK8"/>
  <c r="CH9"/>
  <c r="CI9"/>
  <c r="CJ9"/>
  <c r="CK9"/>
  <c r="CH10"/>
  <c r="CI10"/>
  <c r="CJ10"/>
  <c r="CK10"/>
  <c r="CH11"/>
  <c r="CI11"/>
  <c r="CJ11"/>
  <c r="CK11"/>
  <c r="CH12"/>
  <c r="CI12"/>
  <c r="CJ12"/>
  <c r="CK12"/>
  <c r="CH13"/>
  <c r="CI13"/>
  <c r="CJ13"/>
  <c r="CK13"/>
  <c r="CH14"/>
  <c r="CI14"/>
  <c r="CJ14"/>
  <c r="CK14"/>
  <c r="CH15"/>
  <c r="CI15"/>
  <c r="CJ15"/>
  <c r="CK15"/>
  <c r="CH16"/>
  <c r="CI16"/>
  <c r="CJ16"/>
  <c r="CK16"/>
  <c r="CH17"/>
  <c r="CI17"/>
  <c r="CJ17"/>
  <c r="CK17"/>
  <c r="CH18"/>
  <c r="CI18"/>
  <c r="CJ18"/>
  <c r="CK18"/>
  <c r="CH19"/>
  <c r="CI19"/>
  <c r="CJ19"/>
  <c r="CK19"/>
  <c r="CH20"/>
  <c r="CI20"/>
  <c r="CJ20"/>
  <c r="CK20"/>
  <c r="CH21"/>
  <c r="CI21"/>
  <c r="CJ21"/>
  <c r="CK21"/>
  <c r="CH22"/>
  <c r="CI22"/>
  <c r="CJ22"/>
  <c r="CK22"/>
  <c r="CH23"/>
  <c r="CI23"/>
  <c r="CJ23"/>
  <c r="CK23"/>
  <c r="CH24"/>
  <c r="CI24"/>
  <c r="CJ24"/>
  <c r="CK24"/>
  <c r="CH25"/>
  <c r="CI25"/>
  <c r="CJ25"/>
  <c r="CK25"/>
  <c r="CH26"/>
  <c r="CI26"/>
  <c r="CJ26"/>
  <c r="CK26"/>
  <c r="CH27"/>
  <c r="CI27"/>
  <c r="CJ27"/>
  <c r="CK27"/>
  <c r="CH28"/>
  <c r="CI28"/>
  <c r="CJ28"/>
  <c r="CK28"/>
  <c r="CH29"/>
  <c r="CI29"/>
  <c r="CJ29"/>
  <c r="CK29"/>
  <c r="CH30"/>
  <c r="CI30"/>
  <c r="CJ30"/>
  <c r="CK30"/>
  <c r="CH31"/>
  <c r="CI31"/>
  <c r="CJ31"/>
  <c r="CK31"/>
  <c r="CH32"/>
  <c r="CI32"/>
  <c r="CJ32"/>
  <c r="CK32"/>
  <c r="CH33"/>
  <c r="CI33"/>
  <c r="CJ33"/>
  <c r="CK33"/>
  <c r="CK2"/>
  <c r="CI2"/>
  <c r="CJ2"/>
  <c r="CH2"/>
  <c r="BX3"/>
  <c r="BY3"/>
  <c r="BZ3"/>
  <c r="CA3"/>
  <c r="BX4"/>
  <c r="BY4"/>
  <c r="BZ4"/>
  <c r="CA4"/>
  <c r="BX5"/>
  <c r="BY5"/>
  <c r="BZ5"/>
  <c r="CA5"/>
  <c r="BX6"/>
  <c r="BY6"/>
  <c r="BZ6"/>
  <c r="CA6"/>
  <c r="BX7"/>
  <c r="BY7"/>
  <c r="BZ7"/>
  <c r="CA7"/>
  <c r="BX8"/>
  <c r="BY8"/>
  <c r="BZ8"/>
  <c r="CA8"/>
  <c r="BX9"/>
  <c r="BY9"/>
  <c r="BZ9"/>
  <c r="CA9"/>
  <c r="BX10"/>
  <c r="BY10"/>
  <c r="BZ10"/>
  <c r="CA10"/>
  <c r="BX11"/>
  <c r="BY11"/>
  <c r="BZ11"/>
  <c r="CA11"/>
  <c r="BX12"/>
  <c r="BY12"/>
  <c r="BZ12"/>
  <c r="CA12"/>
  <c r="BX13"/>
  <c r="BY13"/>
  <c r="BZ13"/>
  <c r="CA13"/>
  <c r="BX14"/>
  <c r="BY14"/>
  <c r="BZ14"/>
  <c r="CA14"/>
  <c r="BX15"/>
  <c r="BY15"/>
  <c r="BZ15"/>
  <c r="CA15"/>
  <c r="BX16"/>
  <c r="BY16"/>
  <c r="BZ16"/>
  <c r="CA16"/>
  <c r="BX17"/>
  <c r="BY17"/>
  <c r="BZ17"/>
  <c r="CA17"/>
  <c r="BX18"/>
  <c r="BY18"/>
  <c r="BZ18"/>
  <c r="CA18"/>
  <c r="BX19"/>
  <c r="BY19"/>
  <c r="BZ19"/>
  <c r="CA19"/>
  <c r="BX20"/>
  <c r="BY20"/>
  <c r="BZ20"/>
  <c r="CA20"/>
  <c r="BX21"/>
  <c r="BY21"/>
  <c r="BZ21"/>
  <c r="CA21"/>
  <c r="BX22"/>
  <c r="BY22"/>
  <c r="BZ22"/>
  <c r="CA22"/>
  <c r="BX23"/>
  <c r="BY23"/>
  <c r="BZ23"/>
  <c r="CA23"/>
  <c r="BX24"/>
  <c r="BY24"/>
  <c r="BZ24"/>
  <c r="CA24"/>
  <c r="BX25"/>
  <c r="BY25"/>
  <c r="BZ25"/>
  <c r="CA25"/>
  <c r="BX26"/>
  <c r="BY26"/>
  <c r="BZ26"/>
  <c r="CA26"/>
  <c r="BX27"/>
  <c r="BY27"/>
  <c r="BZ27"/>
  <c r="CA27"/>
  <c r="BX28"/>
  <c r="BY28"/>
  <c r="BZ28"/>
  <c r="CA28"/>
  <c r="BX29"/>
  <c r="BY29"/>
  <c r="BZ29"/>
  <c r="CA29"/>
  <c r="BX30"/>
  <c r="BY30"/>
  <c r="BZ30"/>
  <c r="CA30"/>
  <c r="BX31"/>
  <c r="BY31"/>
  <c r="BZ31"/>
  <c r="CA31"/>
  <c r="BX32"/>
  <c r="BY32"/>
  <c r="BZ32"/>
  <c r="CA32"/>
  <c r="BX33"/>
  <c r="BY33"/>
  <c r="BZ33"/>
  <c r="CA33"/>
  <c r="CA2"/>
  <c r="BY2"/>
  <c r="BZ2"/>
  <c r="BX2"/>
  <c r="BK3"/>
  <c r="BL3"/>
  <c r="BM3"/>
  <c r="BN3"/>
  <c r="BK4"/>
  <c r="BL4"/>
  <c r="BM4"/>
  <c r="BN4"/>
  <c r="BK5"/>
  <c r="BL5"/>
  <c r="BM5"/>
  <c r="BN5"/>
  <c r="BK6"/>
  <c r="BL6"/>
  <c r="BM6"/>
  <c r="BN6"/>
  <c r="BK7"/>
  <c r="BL7"/>
  <c r="BM7"/>
  <c r="BN7"/>
  <c r="BK8"/>
  <c r="BL8"/>
  <c r="BM8"/>
  <c r="BN8"/>
  <c r="BK9"/>
  <c r="BL9"/>
  <c r="BM9"/>
  <c r="BN9"/>
  <c r="BK10"/>
  <c r="BL10"/>
  <c r="BM10"/>
  <c r="BN10"/>
  <c r="BK11"/>
  <c r="BL11"/>
  <c r="BM11"/>
  <c r="BN11"/>
  <c r="BK12"/>
  <c r="BL12"/>
  <c r="BM12"/>
  <c r="BN12"/>
  <c r="BK13"/>
  <c r="BL13"/>
  <c r="BM13"/>
  <c r="BN13"/>
  <c r="BK14"/>
  <c r="BL14"/>
  <c r="BM14"/>
  <c r="BN14"/>
  <c r="BK15"/>
  <c r="BL15"/>
  <c r="BM15"/>
  <c r="BN15"/>
  <c r="BK16"/>
  <c r="BL16"/>
  <c r="BM16"/>
  <c r="BN16"/>
  <c r="BK17"/>
  <c r="BL17"/>
  <c r="BM17"/>
  <c r="BN17"/>
  <c r="BK18"/>
  <c r="BL18"/>
  <c r="BM18"/>
  <c r="BN18"/>
  <c r="BK19"/>
  <c r="BL19"/>
  <c r="BM19"/>
  <c r="BN19"/>
  <c r="BK20"/>
  <c r="BL20"/>
  <c r="BM20"/>
  <c r="BN20"/>
  <c r="BK21"/>
  <c r="BL21"/>
  <c r="BM21"/>
  <c r="BN21"/>
  <c r="BK22"/>
  <c r="BL22"/>
  <c r="BM22"/>
  <c r="BN22"/>
  <c r="BK23"/>
  <c r="BL23"/>
  <c r="BM23"/>
  <c r="BN23"/>
  <c r="BK24"/>
  <c r="BL24"/>
  <c r="BM24"/>
  <c r="BN24"/>
  <c r="BK25"/>
  <c r="BL25"/>
  <c r="BM25"/>
  <c r="BN25"/>
  <c r="BK26"/>
  <c r="BL26"/>
  <c r="BM26"/>
  <c r="BN26"/>
  <c r="BK27"/>
  <c r="BL27"/>
  <c r="BM27"/>
  <c r="BN27"/>
  <c r="BK28"/>
  <c r="BL28"/>
  <c r="BM28"/>
  <c r="BN28"/>
  <c r="BK29"/>
  <c r="BL29"/>
  <c r="BM29"/>
  <c r="BN29"/>
  <c r="BK30"/>
  <c r="BL30"/>
  <c r="BM30"/>
  <c r="BN30"/>
  <c r="BK31"/>
  <c r="BL31"/>
  <c r="BM31"/>
  <c r="BN31"/>
  <c r="BK32"/>
  <c r="BL32"/>
  <c r="BM32"/>
  <c r="BN32"/>
  <c r="BK33"/>
  <c r="BL33"/>
  <c r="BM33"/>
  <c r="BN33"/>
  <c r="BN2"/>
  <c r="BL2"/>
  <c r="BM2"/>
  <c r="BK2"/>
  <c r="BA3"/>
  <c r="BB3"/>
  <c r="BC3"/>
  <c r="BD3"/>
  <c r="BA4"/>
  <c r="BB4"/>
  <c r="BC4"/>
  <c r="BD4"/>
  <c r="BA5"/>
  <c r="BB5"/>
  <c r="BC5"/>
  <c r="BD5"/>
  <c r="BA6"/>
  <c r="BB6"/>
  <c r="BC6"/>
  <c r="BD6"/>
  <c r="BA7"/>
  <c r="BB7"/>
  <c r="BC7"/>
  <c r="BD7"/>
  <c r="BA8"/>
  <c r="BB8"/>
  <c r="BC8"/>
  <c r="BD8"/>
  <c r="BA9"/>
  <c r="BB9"/>
  <c r="BC9"/>
  <c r="BD9"/>
  <c r="BA10"/>
  <c r="BB10"/>
  <c r="BC10"/>
  <c r="BD10"/>
  <c r="BA11"/>
  <c r="BB11"/>
  <c r="BC11"/>
  <c r="BD11"/>
  <c r="BA12"/>
  <c r="BB12"/>
  <c r="BC12"/>
  <c r="BD12"/>
  <c r="BA13"/>
  <c r="BB13"/>
  <c r="BC13"/>
  <c r="BD13"/>
  <c r="BA14"/>
  <c r="BB14"/>
  <c r="BC14"/>
  <c r="BD14"/>
  <c r="BA15"/>
  <c r="BB15"/>
  <c r="BC15"/>
  <c r="BD15"/>
  <c r="BA16"/>
  <c r="BB16"/>
  <c r="BC16"/>
  <c r="BD16"/>
  <c r="BA17"/>
  <c r="BB17"/>
  <c r="BC17"/>
  <c r="BD17"/>
  <c r="BA18"/>
  <c r="BB18"/>
  <c r="BC18"/>
  <c r="BD18"/>
  <c r="BA19"/>
  <c r="BB19"/>
  <c r="BC19"/>
  <c r="BD19"/>
  <c r="BA20"/>
  <c r="BB20"/>
  <c r="BC20"/>
  <c r="BD20"/>
  <c r="BA21"/>
  <c r="BB21"/>
  <c r="BC21"/>
  <c r="BD21"/>
  <c r="BA22"/>
  <c r="BB22"/>
  <c r="BC22"/>
  <c r="BD22"/>
  <c r="BA23"/>
  <c r="BB23"/>
  <c r="BC23"/>
  <c r="BD23"/>
  <c r="BA24"/>
  <c r="BB24"/>
  <c r="BC24"/>
  <c r="BD24"/>
  <c r="BA25"/>
  <c r="BB25"/>
  <c r="BC25"/>
  <c r="BD25"/>
  <c r="BA26"/>
  <c r="BB26"/>
  <c r="BC26"/>
  <c r="BD26"/>
  <c r="BA27"/>
  <c r="BB27"/>
  <c r="BC27"/>
  <c r="BD27"/>
  <c r="BA28"/>
  <c r="BB28"/>
  <c r="BC28"/>
  <c r="BD28"/>
  <c r="BA29"/>
  <c r="BB29"/>
  <c r="BC29"/>
  <c r="BD29"/>
  <c r="BA30"/>
  <c r="BB30"/>
  <c r="BC30"/>
  <c r="BD30"/>
  <c r="BA31"/>
  <c r="BB31"/>
  <c r="BC31"/>
  <c r="BD31"/>
  <c r="BA32"/>
  <c r="BB32"/>
  <c r="BC32"/>
  <c r="BD32"/>
  <c r="BA33"/>
  <c r="BB33"/>
  <c r="BC33"/>
  <c r="BD33"/>
  <c r="BD2"/>
  <c r="BB2"/>
  <c r="BC2"/>
  <c r="BA2"/>
  <c r="AQ3"/>
  <c r="AR3"/>
  <c r="AS3"/>
  <c r="AT3"/>
  <c r="AQ4"/>
  <c r="AR4"/>
  <c r="AS4"/>
  <c r="AT4"/>
  <c r="AQ5"/>
  <c r="AR5"/>
  <c r="AS5"/>
  <c r="AT5"/>
  <c r="AQ6"/>
  <c r="AR6"/>
  <c r="AS6"/>
  <c r="AT6"/>
  <c r="AQ7"/>
  <c r="AR7"/>
  <c r="AS7"/>
  <c r="AT7"/>
  <c r="AQ8"/>
  <c r="AR8"/>
  <c r="AS8"/>
  <c r="AT8"/>
  <c r="AQ9"/>
  <c r="AR9"/>
  <c r="AS9"/>
  <c r="AT9"/>
  <c r="AQ10"/>
  <c r="AR10"/>
  <c r="AS10"/>
  <c r="AT10"/>
  <c r="AQ11"/>
  <c r="AR11"/>
  <c r="AS11"/>
  <c r="AT11"/>
  <c r="AQ12"/>
  <c r="AR12"/>
  <c r="AS12"/>
  <c r="AT12"/>
  <c r="AQ13"/>
  <c r="AR13"/>
  <c r="AS13"/>
  <c r="AT13"/>
  <c r="AQ14"/>
  <c r="AR14"/>
  <c r="AS14"/>
  <c r="AT14"/>
  <c r="AQ15"/>
  <c r="AR15"/>
  <c r="AS15"/>
  <c r="AT15"/>
  <c r="AQ16"/>
  <c r="AR16"/>
  <c r="AS16"/>
  <c r="AT16"/>
  <c r="AQ17"/>
  <c r="AR17"/>
  <c r="AS17"/>
  <c r="AT17"/>
  <c r="AQ18"/>
  <c r="AR18"/>
  <c r="AS18"/>
  <c r="AT18"/>
  <c r="AQ19"/>
  <c r="AR19"/>
  <c r="AS19"/>
  <c r="AT19"/>
  <c r="AQ20"/>
  <c r="AR20"/>
  <c r="AS20"/>
  <c r="AT20"/>
  <c r="AQ21"/>
  <c r="AR21"/>
  <c r="AS21"/>
  <c r="AT21"/>
  <c r="AQ22"/>
  <c r="AR22"/>
  <c r="AS22"/>
  <c r="AT22"/>
  <c r="AQ23"/>
  <c r="AR23"/>
  <c r="AS23"/>
  <c r="AT23"/>
  <c r="AQ24"/>
  <c r="AR24"/>
  <c r="AS24"/>
  <c r="AT24"/>
  <c r="AQ25"/>
  <c r="AR25"/>
  <c r="AS25"/>
  <c r="AT25"/>
  <c r="AQ26"/>
  <c r="AR26"/>
  <c r="AS26"/>
  <c r="AT26"/>
  <c r="AQ27"/>
  <c r="AR27"/>
  <c r="AS27"/>
  <c r="AT27"/>
  <c r="AQ28"/>
  <c r="AR28"/>
  <c r="AS28"/>
  <c r="AT28"/>
  <c r="AQ29"/>
  <c r="AR29"/>
  <c r="AS29"/>
  <c r="AT29"/>
  <c r="AQ30"/>
  <c r="AR30"/>
  <c r="AS30"/>
  <c r="AT30"/>
  <c r="AQ31"/>
  <c r="AR31"/>
  <c r="AS31"/>
  <c r="AT31"/>
  <c r="AQ32"/>
  <c r="AR32"/>
  <c r="AS32"/>
  <c r="AT32"/>
  <c r="AQ33"/>
  <c r="AR33"/>
  <c r="AS33"/>
  <c r="AT33"/>
  <c r="AT2"/>
  <c r="AR2"/>
  <c r="AS2"/>
  <c r="AQ2"/>
  <c r="AG3"/>
  <c r="AH3"/>
  <c r="AI3"/>
  <c r="AJ3"/>
  <c r="AG4"/>
  <c r="AH4"/>
  <c r="AI4"/>
  <c r="AJ4"/>
  <c r="AG5"/>
  <c r="AH5"/>
  <c r="AI5"/>
  <c r="AJ5"/>
  <c r="AG6"/>
  <c r="AH6"/>
  <c r="AI6"/>
  <c r="AJ6"/>
  <c r="AG7"/>
  <c r="AH7"/>
  <c r="AI7"/>
  <c r="AJ7"/>
  <c r="AG8"/>
  <c r="AH8"/>
  <c r="AI8"/>
  <c r="AJ8"/>
  <c r="AG9"/>
  <c r="AH9"/>
  <c r="AI9"/>
  <c r="AJ9"/>
  <c r="AG10"/>
  <c r="AH10"/>
  <c r="AI10"/>
  <c r="AJ10"/>
  <c r="AG11"/>
  <c r="AH11"/>
  <c r="AI11"/>
  <c r="AJ11"/>
  <c r="AG12"/>
  <c r="AH12"/>
  <c r="AI12"/>
  <c r="AJ12"/>
  <c r="AJ13"/>
  <c r="AJ14"/>
  <c r="AG15"/>
  <c r="AH15"/>
  <c r="AI15"/>
  <c r="AJ15"/>
  <c r="AG16"/>
  <c r="AH16"/>
  <c r="AI16"/>
  <c r="AJ16"/>
  <c r="AG17"/>
  <c r="AH17"/>
  <c r="AI17"/>
  <c r="AJ17"/>
  <c r="AG18"/>
  <c r="AH18"/>
  <c r="AI18"/>
  <c r="AJ18"/>
  <c r="AG19"/>
  <c r="AH19"/>
  <c r="AI19"/>
  <c r="AJ19"/>
  <c r="AG20"/>
  <c r="AH20"/>
  <c r="AI20"/>
  <c r="AJ20"/>
  <c r="AG21"/>
  <c r="AH21"/>
  <c r="AI21"/>
  <c r="AJ21"/>
  <c r="AG22"/>
  <c r="AH22"/>
  <c r="AI22"/>
  <c r="AJ22"/>
  <c r="AG23"/>
  <c r="AH23"/>
  <c r="AI23"/>
  <c r="AJ23"/>
  <c r="AG24"/>
  <c r="AH24"/>
  <c r="AI24"/>
  <c r="AJ24"/>
  <c r="AG25"/>
  <c r="AH25"/>
  <c r="AI25"/>
  <c r="AJ25"/>
  <c r="AG26"/>
  <c r="AH26"/>
  <c r="AI26"/>
  <c r="AJ26"/>
  <c r="AG27"/>
  <c r="AH27"/>
  <c r="AI27"/>
  <c r="AJ27"/>
  <c r="AG28"/>
  <c r="AH28"/>
  <c r="AI28"/>
  <c r="AJ28"/>
  <c r="AG29"/>
  <c r="AH29"/>
  <c r="AI29"/>
  <c r="AJ29"/>
  <c r="AG30"/>
  <c r="AH30"/>
  <c r="AI30"/>
  <c r="AJ30"/>
  <c r="AG31"/>
  <c r="AH31"/>
  <c r="AI31"/>
  <c r="AJ31"/>
  <c r="AG32"/>
  <c r="AH32"/>
  <c r="AI32"/>
  <c r="AJ32"/>
  <c r="AG33"/>
  <c r="AH33"/>
  <c r="AI33"/>
  <c r="AJ33"/>
  <c r="AJ2"/>
  <c r="AH2"/>
  <c r="AI2"/>
  <c r="AG2"/>
  <c r="W3"/>
  <c r="X3"/>
  <c r="Y3"/>
  <c r="Z3"/>
  <c r="W4"/>
  <c r="X4"/>
  <c r="Y4"/>
  <c r="Z4"/>
  <c r="W5"/>
  <c r="X5"/>
  <c r="Y5"/>
  <c r="Z5"/>
  <c r="W6"/>
  <c r="X6"/>
  <c r="Y6"/>
  <c r="Z6"/>
  <c r="W7"/>
  <c r="X7"/>
  <c r="Y7"/>
  <c r="Z7"/>
  <c r="W8"/>
  <c r="X8"/>
  <c r="Y8"/>
  <c r="Z8"/>
  <c r="W9"/>
  <c r="X9"/>
  <c r="Y9"/>
  <c r="Z9"/>
  <c r="W10"/>
  <c r="X10"/>
  <c r="Y10"/>
  <c r="Z10"/>
  <c r="W11"/>
  <c r="X11"/>
  <c r="Y11"/>
  <c r="Z11"/>
  <c r="W12"/>
  <c r="X12"/>
  <c r="Y12"/>
  <c r="Z12"/>
  <c r="W13"/>
  <c r="X13"/>
  <c r="Y13"/>
  <c r="Z13"/>
  <c r="W14"/>
  <c r="X14"/>
  <c r="Y14"/>
  <c r="Z14"/>
  <c r="W15"/>
  <c r="X15"/>
  <c r="Y15"/>
  <c r="Z15"/>
  <c r="W16"/>
  <c r="X16"/>
  <c r="Y16"/>
  <c r="Z16"/>
  <c r="W17"/>
  <c r="X17"/>
  <c r="Y17"/>
  <c r="Z17"/>
  <c r="W18"/>
  <c r="X18"/>
  <c r="Y18"/>
  <c r="Z18"/>
  <c r="W19"/>
  <c r="X19"/>
  <c r="Y19"/>
  <c r="Z19"/>
  <c r="W20"/>
  <c r="X20"/>
  <c r="Y20"/>
  <c r="Z20"/>
  <c r="W21"/>
  <c r="X21"/>
  <c r="Y21"/>
  <c r="Z21"/>
  <c r="W22"/>
  <c r="X22"/>
  <c r="Y22"/>
  <c r="Z22"/>
  <c r="W23"/>
  <c r="X23"/>
  <c r="Y23"/>
  <c r="Z23"/>
  <c r="W24"/>
  <c r="X24"/>
  <c r="Y24"/>
  <c r="Z24"/>
  <c r="W25"/>
  <c r="X25"/>
  <c r="Y25"/>
  <c r="Z25"/>
  <c r="W26"/>
  <c r="X26"/>
  <c r="Y26"/>
  <c r="Z26"/>
  <c r="W27"/>
  <c r="X27"/>
  <c r="Y27"/>
  <c r="Z27"/>
  <c r="W28"/>
  <c r="X28"/>
  <c r="Y28"/>
  <c r="Z28"/>
  <c r="W29"/>
  <c r="X29"/>
  <c r="Y29"/>
  <c r="Z29"/>
  <c r="W30"/>
  <c r="X30"/>
  <c r="Y30"/>
  <c r="Z30"/>
  <c r="W31"/>
  <c r="X31"/>
  <c r="Y31"/>
  <c r="Z31"/>
  <c r="W32"/>
  <c r="X32"/>
  <c r="Y32"/>
  <c r="Z32"/>
  <c r="W33"/>
  <c r="X33"/>
  <c r="Y33"/>
  <c r="Z33"/>
  <c r="Z2"/>
  <c r="X2"/>
  <c r="Y2"/>
  <c r="W2"/>
  <c r="M3"/>
  <c r="N3"/>
  <c r="O3"/>
  <c r="P3"/>
  <c r="M4"/>
  <c r="N4"/>
  <c r="O4"/>
  <c r="P4"/>
  <c r="M5"/>
  <c r="N5"/>
  <c r="O5"/>
  <c r="P5"/>
  <c r="M6"/>
  <c r="N6"/>
  <c r="O6"/>
  <c r="P6"/>
  <c r="M7"/>
  <c r="N7"/>
  <c r="O7"/>
  <c r="P7"/>
  <c r="M8"/>
  <c r="N8"/>
  <c r="O8"/>
  <c r="P8"/>
  <c r="M9"/>
  <c r="N9"/>
  <c r="O9"/>
  <c r="P9"/>
  <c r="M10"/>
  <c r="N10"/>
  <c r="O10"/>
  <c r="P10"/>
  <c r="M11"/>
  <c r="N11"/>
  <c r="O11"/>
  <c r="P11"/>
  <c r="M12"/>
  <c r="N12"/>
  <c r="O12"/>
  <c r="P12"/>
  <c r="M13"/>
  <c r="N13"/>
  <c r="O13"/>
  <c r="P13"/>
  <c r="M14"/>
  <c r="N14"/>
  <c r="O14"/>
  <c r="P14"/>
  <c r="M15"/>
  <c r="N15"/>
  <c r="O15"/>
  <c r="P15"/>
  <c r="M16"/>
  <c r="N16"/>
  <c r="O16"/>
  <c r="P16"/>
  <c r="M17"/>
  <c r="N17"/>
  <c r="O17"/>
  <c r="P17"/>
  <c r="M18"/>
  <c r="N18"/>
  <c r="O18"/>
  <c r="P18"/>
  <c r="M19"/>
  <c r="N19"/>
  <c r="O19"/>
  <c r="P19"/>
  <c r="M20"/>
  <c r="N20"/>
  <c r="O20"/>
  <c r="P20"/>
  <c r="M21"/>
  <c r="N21"/>
  <c r="O21"/>
  <c r="P21"/>
  <c r="M22"/>
  <c r="N22"/>
  <c r="O22"/>
  <c r="P22"/>
  <c r="M23"/>
  <c r="N23"/>
  <c r="O23"/>
  <c r="P23"/>
  <c r="M24"/>
  <c r="N24"/>
  <c r="O24"/>
  <c r="P24"/>
  <c r="M25"/>
  <c r="N25"/>
  <c r="O25"/>
  <c r="P25"/>
  <c r="M26"/>
  <c r="N26"/>
  <c r="O26"/>
  <c r="P26"/>
  <c r="M27"/>
  <c r="N27"/>
  <c r="O27"/>
  <c r="P27"/>
  <c r="M28"/>
  <c r="N28"/>
  <c r="O28"/>
  <c r="P28"/>
  <c r="M29"/>
  <c r="N29"/>
  <c r="O29"/>
  <c r="P29"/>
  <c r="M30"/>
  <c r="N30"/>
  <c r="O30"/>
  <c r="P30"/>
  <c r="M31"/>
  <c r="N31"/>
  <c r="O31"/>
  <c r="P31"/>
  <c r="M32"/>
  <c r="N32"/>
  <c r="O32"/>
  <c r="P32"/>
  <c r="M33"/>
  <c r="N33"/>
  <c r="O33"/>
  <c r="P33"/>
  <c r="P2"/>
  <c r="O2"/>
  <c r="N2"/>
  <c r="M2"/>
  <c r="BS33"/>
  <c r="K11" i="3"/>
  <c r="AA2" i="4" s="1"/>
  <c r="K23" i="12" l="1"/>
  <c r="I23" s="1"/>
  <c r="K32"/>
  <c r="I32" s="1"/>
  <c r="K17"/>
  <c r="I17" s="1"/>
  <c r="K33"/>
  <c r="K25"/>
  <c r="I25" s="1"/>
  <c r="K18"/>
  <c r="I18" s="1"/>
  <c r="K11"/>
  <c r="I11" s="1"/>
  <c r="I16"/>
  <c r="K34"/>
  <c r="I34" s="1"/>
  <c r="K26"/>
  <c r="I26" s="1"/>
  <c r="K19"/>
  <c r="I19" s="1"/>
  <c r="K12"/>
  <c r="I12" s="1"/>
  <c r="K27"/>
  <c r="I27" s="1"/>
  <c r="K20"/>
  <c r="I20" s="1"/>
  <c r="D23"/>
  <c r="H22" i="4" s="1"/>
  <c r="H17" i="12"/>
  <c r="F17" s="1"/>
  <c r="K28"/>
  <c r="I28" s="1"/>
  <c r="K13"/>
  <c r="I13" s="1"/>
  <c r="K29"/>
  <c r="I29" s="1"/>
  <c r="K21"/>
  <c r="I21" s="1"/>
  <c r="K14"/>
  <c r="I14" s="1"/>
  <c r="I24"/>
  <c r="K30"/>
  <c r="I30" s="1"/>
  <c r="K22"/>
  <c r="I22" s="1"/>
  <c r="K5"/>
  <c r="I5" s="1"/>
  <c r="K10"/>
  <c r="I10" s="1"/>
  <c r="K9"/>
  <c r="I9" s="1"/>
  <c r="I8"/>
  <c r="K7"/>
  <c r="I7" s="1"/>
  <c r="I6"/>
  <c r="K4"/>
  <c r="I4" s="1"/>
  <c r="I31"/>
  <c r="I15"/>
  <c r="I3"/>
  <c r="H33"/>
  <c r="F33" s="1"/>
  <c r="I33"/>
  <c r="H19"/>
  <c r="F19" s="1"/>
  <c r="H8"/>
  <c r="F8" s="1"/>
  <c r="D29"/>
  <c r="H28" i="4" s="1"/>
  <c r="D31" i="12"/>
  <c r="H30" i="4" s="1"/>
  <c r="H31" i="12"/>
  <c r="F31" s="1"/>
  <c r="H15"/>
  <c r="F15" s="1"/>
  <c r="H11"/>
  <c r="F11" s="1"/>
  <c r="E11"/>
  <c r="H16"/>
  <c r="F16" s="1"/>
  <c r="D3"/>
  <c r="H2" i="4" s="1"/>
  <c r="H3" i="12"/>
  <c r="D27"/>
  <c r="H26" i="4" s="1"/>
  <c r="E19" i="12"/>
  <c r="D15"/>
  <c r="H14" i="4" s="1"/>
  <c r="H9" i="12"/>
  <c r="F9" s="1"/>
  <c r="H25"/>
  <c r="F25" s="1"/>
  <c r="D7"/>
  <c r="H6" i="4" s="1"/>
  <c r="D4" i="12"/>
  <c r="H3" i="4" s="1"/>
  <c r="F28" i="12"/>
  <c r="F26"/>
  <c r="F20"/>
  <c r="F34"/>
  <c r="F5"/>
  <c r="F29"/>
  <c r="F21"/>
  <c r="F10"/>
  <c r="F12"/>
  <c r="F4"/>
  <c r="F18"/>
  <c r="F13"/>
  <c r="D34"/>
  <c r="H33" i="4" s="1"/>
  <c r="E33" i="12"/>
  <c r="H30"/>
  <c r="D26"/>
  <c r="H25" i="4" s="1"/>
  <c r="E25" i="12"/>
  <c r="H22"/>
  <c r="D18"/>
  <c r="H17" i="4" s="1"/>
  <c r="E17" i="12"/>
  <c r="H14"/>
  <c r="D10"/>
  <c r="H9" i="4" s="1"/>
  <c r="E9" i="12"/>
  <c r="H6"/>
  <c r="H32"/>
  <c r="D28"/>
  <c r="H27" i="4" s="1"/>
  <c r="H24" i="12"/>
  <c r="D20"/>
  <c r="H19" i="4" s="1"/>
  <c r="D12" i="12"/>
  <c r="H11" i="4" s="1"/>
  <c r="F27" i="12"/>
  <c r="D21"/>
  <c r="H20" i="4" s="1"/>
  <c r="D13" i="12"/>
  <c r="H12" i="4" s="1"/>
  <c r="D5" i="12"/>
  <c r="H4" i="4" s="1"/>
  <c r="D30" i="12"/>
  <c r="H29" i="4" s="1"/>
  <c r="D22" i="12"/>
  <c r="H21" i="4" s="1"/>
  <c r="D14" i="12"/>
  <c r="H13" i="4" s="1"/>
  <c r="D6" i="12"/>
  <c r="H5" i="4" s="1"/>
  <c r="D32" i="12"/>
  <c r="H31" i="4" s="1"/>
  <c r="D24" i="12"/>
  <c r="H23" i="4" s="1"/>
  <c r="D16" i="12"/>
  <c r="H15" i="4" s="1"/>
  <c r="D8" i="12"/>
  <c r="H7" i="4" s="1"/>
  <c r="C2" i="1"/>
  <c r="F2"/>
  <c r="A12" i="8"/>
  <c r="B12"/>
  <c r="C12"/>
  <c r="A13"/>
  <c r="B13"/>
  <c r="C13"/>
  <c r="A14"/>
  <c r="B14"/>
  <c r="C14"/>
  <c r="A15"/>
  <c r="B15"/>
  <c r="C15"/>
  <c r="A16"/>
  <c r="B16"/>
  <c r="C16"/>
  <c r="A17"/>
  <c r="B17"/>
  <c r="C17"/>
  <c r="A18"/>
  <c r="B18"/>
  <c r="C18"/>
  <c r="A19"/>
  <c r="B19"/>
  <c r="C19"/>
  <c r="A20"/>
  <c r="B20"/>
  <c r="C20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A12" i="9"/>
  <c r="BV3" i="4" s="1"/>
  <c r="B12" i="9"/>
  <c r="BW3" i="4" s="1"/>
  <c r="C12" i="9"/>
  <c r="A13"/>
  <c r="BV4" i="4" s="1"/>
  <c r="B13" i="9"/>
  <c r="BW4" i="4" s="1"/>
  <c r="C13" i="9"/>
  <c r="A14"/>
  <c r="BV5" i="4" s="1"/>
  <c r="B14" i="9"/>
  <c r="BW5" i="4" s="1"/>
  <c r="C14" i="9"/>
  <c r="A15"/>
  <c r="BV6" i="4" s="1"/>
  <c r="B15" i="9"/>
  <c r="BW6" i="4" s="1"/>
  <c r="C15" i="9"/>
  <c r="A16"/>
  <c r="BV7" i="4" s="1"/>
  <c r="B16" i="9"/>
  <c r="BW7" i="4" s="1"/>
  <c r="C16" i="9"/>
  <c r="A17"/>
  <c r="BV8" i="4" s="1"/>
  <c r="B17" i="9"/>
  <c r="BW8" i="4" s="1"/>
  <c r="C17" i="9"/>
  <c r="A18"/>
  <c r="BV9" i="4" s="1"/>
  <c r="B18" i="9"/>
  <c r="C18"/>
  <c r="A19"/>
  <c r="BV10" i="4" s="1"/>
  <c r="B19" i="9"/>
  <c r="BW10" i="4" s="1"/>
  <c r="C19" i="9"/>
  <c r="A20"/>
  <c r="BV11" i="4" s="1"/>
  <c r="B20" i="9"/>
  <c r="BW11" i="4" s="1"/>
  <c r="C20" i="9"/>
  <c r="A21"/>
  <c r="B21"/>
  <c r="BW12" i="4" s="1"/>
  <c r="C21" i="9"/>
  <c r="A22"/>
  <c r="BV13" i="4" s="1"/>
  <c r="B22" i="9"/>
  <c r="BW13" i="4" s="1"/>
  <c r="C22" i="9"/>
  <c r="A23"/>
  <c r="BV14" i="4" s="1"/>
  <c r="B23" i="9"/>
  <c r="BW14" i="4" s="1"/>
  <c r="C23" i="9"/>
  <c r="A24"/>
  <c r="BV15" i="4" s="1"/>
  <c r="B24" i="9"/>
  <c r="C24"/>
  <c r="A25"/>
  <c r="B25"/>
  <c r="BW16" i="4" s="1"/>
  <c r="C25" i="9"/>
  <c r="A26"/>
  <c r="BV17" i="4" s="1"/>
  <c r="B26" i="9"/>
  <c r="BW17" i="4" s="1"/>
  <c r="C26" i="9"/>
  <c r="A27"/>
  <c r="BV18" i="4" s="1"/>
  <c r="B27" i="9"/>
  <c r="BW18" i="4" s="1"/>
  <c r="C27" i="9"/>
  <c r="A28"/>
  <c r="BV19" i="4" s="1"/>
  <c r="B28" i="9"/>
  <c r="BW19" i="4" s="1"/>
  <c r="C28" i="9"/>
  <c r="A29"/>
  <c r="BV20" i="4" s="1"/>
  <c r="B29" i="9"/>
  <c r="BW20" i="4" s="1"/>
  <c r="C29" i="9"/>
  <c r="A30"/>
  <c r="BV21" i="4" s="1"/>
  <c r="B30" i="9"/>
  <c r="BW21" i="4" s="1"/>
  <c r="C30" i="9"/>
  <c r="A31"/>
  <c r="BV22" i="4" s="1"/>
  <c r="B31" i="9"/>
  <c r="BW22" i="4" s="1"/>
  <c r="C31" i="9"/>
  <c r="A32"/>
  <c r="B32"/>
  <c r="BW23" i="4" s="1"/>
  <c r="C32" i="9"/>
  <c r="A33"/>
  <c r="BV24" i="4" s="1"/>
  <c r="B33" i="9"/>
  <c r="BW24" i="4" s="1"/>
  <c r="C33" i="9"/>
  <c r="A34"/>
  <c r="BV25" i="4" s="1"/>
  <c r="B34" i="9"/>
  <c r="BW25" i="4" s="1"/>
  <c r="C34" i="9"/>
  <c r="A35"/>
  <c r="BV26" i="4" s="1"/>
  <c r="B35" i="9"/>
  <c r="BW26" i="4" s="1"/>
  <c r="C35" i="9"/>
  <c r="A36"/>
  <c r="BV27" i="4" s="1"/>
  <c r="B36" i="9"/>
  <c r="BW27" i="4" s="1"/>
  <c r="C36" i="9"/>
  <c r="A37"/>
  <c r="BV28" i="4" s="1"/>
  <c r="B37" i="9"/>
  <c r="BW28" i="4" s="1"/>
  <c r="C37" i="9"/>
  <c r="A38"/>
  <c r="BV29" i="4" s="1"/>
  <c r="B38" i="9"/>
  <c r="BW29" i="4" s="1"/>
  <c r="C38" i="9"/>
  <c r="A39"/>
  <c r="BV30" i="4" s="1"/>
  <c r="B39" i="9"/>
  <c r="BW30" i="4" s="1"/>
  <c r="C39" i="9"/>
  <c r="A40"/>
  <c r="BV31" i="4" s="1"/>
  <c r="B40" i="9"/>
  <c r="BW31" i="4" s="1"/>
  <c r="C40" i="9"/>
  <c r="A41"/>
  <c r="B41"/>
  <c r="BW32" i="4" s="1"/>
  <c r="C41" i="9"/>
  <c r="A42"/>
  <c r="BV33" i="4" s="1"/>
  <c r="B42" i="9"/>
  <c r="C42"/>
  <c r="A12" i="10"/>
  <c r="CF3" i="4" s="1"/>
  <c r="B12" i="10"/>
  <c r="CG3" i="4" s="1"/>
  <c r="C12" i="10"/>
  <c r="A13"/>
  <c r="CF4" i="4" s="1"/>
  <c r="B13" i="10"/>
  <c r="CG4" i="4" s="1"/>
  <c r="C13" i="10"/>
  <c r="A14"/>
  <c r="B14"/>
  <c r="C14"/>
  <c r="A15"/>
  <c r="CF6" i="4" s="1"/>
  <c r="B15" i="10"/>
  <c r="CG6" i="4" s="1"/>
  <c r="C15" i="10"/>
  <c r="A16"/>
  <c r="CF7" i="4" s="1"/>
  <c r="B16" i="10"/>
  <c r="CG7" i="4" s="1"/>
  <c r="C16" i="10"/>
  <c r="A17"/>
  <c r="CF8" i="4" s="1"/>
  <c r="B17" i="10"/>
  <c r="CG8" i="4" s="1"/>
  <c r="C17" i="10"/>
  <c r="A18"/>
  <c r="CF9" i="4" s="1"/>
  <c r="B18" i="10"/>
  <c r="CG9" i="4" s="1"/>
  <c r="C18" i="10"/>
  <c r="A19"/>
  <c r="CF10" i="4" s="1"/>
  <c r="B19" i="10"/>
  <c r="CG10" i="4" s="1"/>
  <c r="C19" i="10"/>
  <c r="A20"/>
  <c r="B20"/>
  <c r="CG11" i="4" s="1"/>
  <c r="C20" i="10"/>
  <c r="A21"/>
  <c r="B21"/>
  <c r="CG12" i="4" s="1"/>
  <c r="C21" i="10"/>
  <c r="A22"/>
  <c r="B22"/>
  <c r="CG13" i="4" s="1"/>
  <c r="C22" i="10"/>
  <c r="A23"/>
  <c r="CF14" i="4" s="1"/>
  <c r="B23" i="10"/>
  <c r="CG14" i="4" s="1"/>
  <c r="C23" i="10"/>
  <c r="A24"/>
  <c r="CF15" i="4" s="1"/>
  <c r="B24" i="10"/>
  <c r="C24"/>
  <c r="A25"/>
  <c r="CF16" i="4" s="1"/>
  <c r="B25" i="10"/>
  <c r="CG16" i="4" s="1"/>
  <c r="C25" i="10"/>
  <c r="A26"/>
  <c r="CF17" i="4" s="1"/>
  <c r="B26" i="10"/>
  <c r="CG17" i="4" s="1"/>
  <c r="C26" i="10"/>
  <c r="A27"/>
  <c r="CF18" i="4" s="1"/>
  <c r="B27" i="10"/>
  <c r="CG18" i="4" s="1"/>
  <c r="C27" i="10"/>
  <c r="A28"/>
  <c r="CF19" i="4" s="1"/>
  <c r="B28" i="10"/>
  <c r="CG19" i="4" s="1"/>
  <c r="C28" i="10"/>
  <c r="A29"/>
  <c r="CF20" i="4" s="1"/>
  <c r="B29" i="10"/>
  <c r="CG20" i="4" s="1"/>
  <c r="C29" i="10"/>
  <c r="A30"/>
  <c r="CF21" i="4" s="1"/>
  <c r="B30" i="10"/>
  <c r="CG21" i="4" s="1"/>
  <c r="C30" i="10"/>
  <c r="A31"/>
  <c r="CF22" i="4" s="1"/>
  <c r="B31" i="10"/>
  <c r="CG22" i="4" s="1"/>
  <c r="C31" i="10"/>
  <c r="A32"/>
  <c r="B32"/>
  <c r="CG23" i="4" s="1"/>
  <c r="C32" i="10"/>
  <c r="A33"/>
  <c r="CF24" i="4" s="1"/>
  <c r="B33" i="10"/>
  <c r="C33"/>
  <c r="A34"/>
  <c r="CF25" i="4" s="1"/>
  <c r="B34" i="10"/>
  <c r="CG25" i="4" s="1"/>
  <c r="C34" i="10"/>
  <c r="A35"/>
  <c r="CF26" i="4" s="1"/>
  <c r="B35" i="10"/>
  <c r="C35"/>
  <c r="A36"/>
  <c r="CF27" i="4" s="1"/>
  <c r="B36" i="10"/>
  <c r="CG27" i="4" s="1"/>
  <c r="C36" i="10"/>
  <c r="A37"/>
  <c r="B37"/>
  <c r="CG28" i="4" s="1"/>
  <c r="C37" i="10"/>
  <c r="A38"/>
  <c r="CF29" i="4" s="1"/>
  <c r="B38" i="10"/>
  <c r="CG29" i="4" s="1"/>
  <c r="C38" i="10"/>
  <c r="A39"/>
  <c r="CF30" i="4" s="1"/>
  <c r="B39" i="10"/>
  <c r="CG30" i="4" s="1"/>
  <c r="C39" i="10"/>
  <c r="A40"/>
  <c r="CF31" i="4" s="1"/>
  <c r="B40" i="10"/>
  <c r="CG31" i="4" s="1"/>
  <c r="C40" i="10"/>
  <c r="A41"/>
  <c r="B41"/>
  <c r="CG32" i="4" s="1"/>
  <c r="C41" i="10"/>
  <c r="A42"/>
  <c r="CF33" i="4" s="1"/>
  <c r="B42" i="10"/>
  <c r="CG33" i="4" s="1"/>
  <c r="C42" i="10"/>
  <c r="A12" i="11"/>
  <c r="CP3" i="4" s="1"/>
  <c r="B12" i="11"/>
  <c r="C12"/>
  <c r="A13"/>
  <c r="CP4" i="4" s="1"/>
  <c r="B13" i="11"/>
  <c r="CQ4" i="4" s="1"/>
  <c r="C13" i="11"/>
  <c r="A14"/>
  <c r="CP5" i="4" s="1"/>
  <c r="B14" i="11"/>
  <c r="CQ5" i="4" s="1"/>
  <c r="C14" i="11"/>
  <c r="A15"/>
  <c r="B15"/>
  <c r="CQ6" i="4" s="1"/>
  <c r="C15" i="11"/>
  <c r="A16"/>
  <c r="CP7" i="4" s="1"/>
  <c r="B16" i="11"/>
  <c r="CQ7" i="4" s="1"/>
  <c r="C16" i="11"/>
  <c r="A17"/>
  <c r="CP8" i="4" s="1"/>
  <c r="B17" i="11"/>
  <c r="CQ8" i="4" s="1"/>
  <c r="C17" i="11"/>
  <c r="A18"/>
  <c r="CP9" i="4" s="1"/>
  <c r="B18" i="11"/>
  <c r="CQ9" i="4" s="1"/>
  <c r="C18" i="11"/>
  <c r="A19"/>
  <c r="CP10" i="4" s="1"/>
  <c r="B19" i="11"/>
  <c r="CQ10" i="4" s="1"/>
  <c r="C19" i="11"/>
  <c r="A20"/>
  <c r="CP11" i="4" s="1"/>
  <c r="B20" i="11"/>
  <c r="CQ11" i="4" s="1"/>
  <c r="C20" i="11"/>
  <c r="A21"/>
  <c r="CP12" i="4" s="1"/>
  <c r="B21" i="11"/>
  <c r="CQ12" i="4" s="1"/>
  <c r="C21" i="11"/>
  <c r="A22"/>
  <c r="CP13" i="4" s="1"/>
  <c r="B22" i="11"/>
  <c r="CQ13" i="4" s="1"/>
  <c r="C22" i="11"/>
  <c r="A23"/>
  <c r="CP14" i="4" s="1"/>
  <c r="B23" i="11"/>
  <c r="C23"/>
  <c r="A24"/>
  <c r="CP15" i="4" s="1"/>
  <c r="B24" i="11"/>
  <c r="CQ15" i="4" s="1"/>
  <c r="C24" i="11"/>
  <c r="A25"/>
  <c r="CP16" i="4" s="1"/>
  <c r="B25" i="11"/>
  <c r="CQ16" i="4" s="1"/>
  <c r="C25" i="11"/>
  <c r="A26"/>
  <c r="CP17" i="4" s="1"/>
  <c r="B26" i="11"/>
  <c r="CQ17" i="4" s="1"/>
  <c r="C26" i="11"/>
  <c r="A27"/>
  <c r="CP18" i="4" s="1"/>
  <c r="B27" i="11"/>
  <c r="CQ18" i="4" s="1"/>
  <c r="C27" i="11"/>
  <c r="A28"/>
  <c r="CP19" i="4" s="1"/>
  <c r="B28" i="11"/>
  <c r="C28"/>
  <c r="A29"/>
  <c r="B29"/>
  <c r="CQ20" i="4" s="1"/>
  <c r="C29" i="11"/>
  <c r="A30"/>
  <c r="CP21" i="4" s="1"/>
  <c r="B30" i="11"/>
  <c r="CQ21" i="4" s="1"/>
  <c r="C30" i="11"/>
  <c r="A31"/>
  <c r="CP22" i="4" s="1"/>
  <c r="B31" i="11"/>
  <c r="CQ22" i="4" s="1"/>
  <c r="C31" i="11"/>
  <c r="A32"/>
  <c r="CP23" i="4" s="1"/>
  <c r="B32" i="11"/>
  <c r="CQ23" i="4" s="1"/>
  <c r="C32" i="11"/>
  <c r="A33"/>
  <c r="CP24" i="4" s="1"/>
  <c r="B33" i="11"/>
  <c r="CQ24" i="4" s="1"/>
  <c r="C33" i="11"/>
  <c r="A34"/>
  <c r="CP25" i="4" s="1"/>
  <c r="B34" i="11"/>
  <c r="CQ25" i="4" s="1"/>
  <c r="C34" i="11"/>
  <c r="A35"/>
  <c r="CP26" i="4" s="1"/>
  <c r="B35" i="11"/>
  <c r="CQ26" i="4" s="1"/>
  <c r="C35" i="11"/>
  <c r="A36"/>
  <c r="CP27" i="4" s="1"/>
  <c r="B36" i="11"/>
  <c r="CQ27" i="4" s="1"/>
  <c r="C36" i="11"/>
  <c r="A37"/>
  <c r="CP28" i="4" s="1"/>
  <c r="B37" i="11"/>
  <c r="CQ28" i="4" s="1"/>
  <c r="C37" i="11"/>
  <c r="A38"/>
  <c r="CP29" i="4" s="1"/>
  <c r="B38" i="11"/>
  <c r="CQ29" i="4" s="1"/>
  <c r="C38" i="11"/>
  <c r="A39"/>
  <c r="CP30" i="4" s="1"/>
  <c r="B39" i="11"/>
  <c r="CQ30" i="4" s="1"/>
  <c r="C39" i="11"/>
  <c r="A40"/>
  <c r="CP31" i="4" s="1"/>
  <c r="B40" i="11"/>
  <c r="CQ31" i="4" s="1"/>
  <c r="C40" i="11"/>
  <c r="A41"/>
  <c r="CP32" i="4" s="1"/>
  <c r="B41" i="11"/>
  <c r="CQ32" i="4" s="1"/>
  <c r="C41" i="11"/>
  <c r="A42"/>
  <c r="CP33" i="4" s="1"/>
  <c r="B42" i="11"/>
  <c r="CQ33" i="4" s="1"/>
  <c r="C42" i="11"/>
  <c r="A12" i="7"/>
  <c r="B12"/>
  <c r="C12"/>
  <c r="A13"/>
  <c r="B13"/>
  <c r="C13"/>
  <c r="A14"/>
  <c r="B14"/>
  <c r="C14"/>
  <c r="A15"/>
  <c r="B15"/>
  <c r="C15"/>
  <c r="A16"/>
  <c r="B16"/>
  <c r="C16"/>
  <c r="A17"/>
  <c r="B17"/>
  <c r="C17"/>
  <c r="A18"/>
  <c r="B18"/>
  <c r="C18"/>
  <c r="A19"/>
  <c r="B19"/>
  <c r="C19"/>
  <c r="A20"/>
  <c r="B20"/>
  <c r="C20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B11" i="8"/>
  <c r="C11"/>
  <c r="B11" i="9"/>
  <c r="BW2" i="4" s="1"/>
  <c r="C11" i="9"/>
  <c r="B11" i="10"/>
  <c r="CG2" i="4" s="1"/>
  <c r="C11" i="10"/>
  <c r="B11" i="11"/>
  <c r="CQ2" i="4" s="1"/>
  <c r="C11" i="11"/>
  <c r="B11" i="7"/>
  <c r="C11"/>
  <c r="A11" i="8"/>
  <c r="A11" i="9"/>
  <c r="BV2" i="4" s="1"/>
  <c r="A11" i="10"/>
  <c r="CF2" i="4" s="1"/>
  <c r="A11" i="11"/>
  <c r="CP2" i="4" s="1"/>
  <c r="A11" i="7"/>
  <c r="A12" i="6"/>
  <c r="B12"/>
  <c r="C12"/>
  <c r="A13"/>
  <c r="B13"/>
  <c r="C13"/>
  <c r="A14"/>
  <c r="B14"/>
  <c r="C14"/>
  <c r="A15"/>
  <c r="B15"/>
  <c r="C15"/>
  <c r="A16"/>
  <c r="B16"/>
  <c r="C16"/>
  <c r="A17"/>
  <c r="B17"/>
  <c r="C17"/>
  <c r="A18"/>
  <c r="B18"/>
  <c r="C18"/>
  <c r="A19"/>
  <c r="B19"/>
  <c r="C19"/>
  <c r="A20"/>
  <c r="B20"/>
  <c r="C20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B11"/>
  <c r="C11"/>
  <c r="A11"/>
  <c r="A12" i="5"/>
  <c r="B12"/>
  <c r="C12"/>
  <c r="A13"/>
  <c r="B13"/>
  <c r="C13"/>
  <c r="A14"/>
  <c r="B14"/>
  <c r="C14"/>
  <c r="A15"/>
  <c r="B15"/>
  <c r="C15"/>
  <c r="A16"/>
  <c r="B16"/>
  <c r="C16"/>
  <c r="A17"/>
  <c r="B17"/>
  <c r="C17"/>
  <c r="A19"/>
  <c r="B19"/>
  <c r="C19"/>
  <c r="A20"/>
  <c r="B20"/>
  <c r="C20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B11"/>
  <c r="C11"/>
  <c r="A11"/>
  <c r="A12" i="3"/>
  <c r="B12"/>
  <c r="C12"/>
  <c r="A13"/>
  <c r="B13"/>
  <c r="C13"/>
  <c r="A14"/>
  <c r="B14"/>
  <c r="C14"/>
  <c r="A15"/>
  <c r="B15"/>
  <c r="C15"/>
  <c r="A16"/>
  <c r="B16"/>
  <c r="C16"/>
  <c r="A17"/>
  <c r="B17"/>
  <c r="C17"/>
  <c r="A18"/>
  <c r="B18"/>
  <c r="C18"/>
  <c r="A19"/>
  <c r="B19"/>
  <c r="C19"/>
  <c r="A20"/>
  <c r="B20"/>
  <c r="C20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B11"/>
  <c r="C11"/>
  <c r="A11"/>
  <c r="K8"/>
  <c r="T3" i="4"/>
  <c r="T4"/>
  <c r="T5"/>
  <c r="T6"/>
  <c r="T7"/>
  <c r="T8"/>
  <c r="T9"/>
  <c r="T10"/>
  <c r="T11"/>
  <c r="T12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2"/>
  <c r="J33"/>
  <c r="J3"/>
  <c r="J4"/>
  <c r="J5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2"/>
  <c r="K2" i="11"/>
  <c r="K2" i="10"/>
  <c r="K2" i="9"/>
  <c r="BU12" i="4" s="1"/>
  <c r="K2" i="8"/>
  <c r="K2" i="7"/>
  <c r="K2" i="6"/>
  <c r="K2" i="5"/>
  <c r="AC14" i="4" s="1"/>
  <c r="AD14" s="1"/>
  <c r="K2" i="2"/>
  <c r="I18" i="4" s="1"/>
  <c r="BU13"/>
  <c r="AX8"/>
  <c r="AX24"/>
  <c r="AN7"/>
  <c r="AN9"/>
  <c r="AN15"/>
  <c r="AN17"/>
  <c r="AN23"/>
  <c r="AN25"/>
  <c r="AN31"/>
  <c r="CU1"/>
  <c r="CE13"/>
  <c r="CE21"/>
  <c r="CE29"/>
  <c r="CK1"/>
  <c r="CA1"/>
  <c r="K12" i="10"/>
  <c r="K13"/>
  <c r="K14"/>
  <c r="K15"/>
  <c r="K16"/>
  <c r="K17"/>
  <c r="K18"/>
  <c r="K19"/>
  <c r="K20"/>
  <c r="K21"/>
  <c r="CL12" i="4" s="1"/>
  <c r="L21" i="10"/>
  <c r="CM12" i="4" s="1"/>
  <c r="K22" i="10"/>
  <c r="CL13" i="4" s="1"/>
  <c r="L22" i="10"/>
  <c r="CM13" i="4" s="1"/>
  <c r="K23" i="10"/>
  <c r="CL14" i="4" s="1"/>
  <c r="L23" i="10"/>
  <c r="CM14" i="4" s="1"/>
  <c r="K24" i="10"/>
  <c r="CL15" i="4" s="1"/>
  <c r="L24" i="10"/>
  <c r="CM15" i="4" s="1"/>
  <c r="K25" i="10"/>
  <c r="CL16" i="4" s="1"/>
  <c r="L25" i="10"/>
  <c r="CM16" i="4" s="1"/>
  <c r="K26" i="10"/>
  <c r="CL17" i="4" s="1"/>
  <c r="L26" i="10"/>
  <c r="CM17" i="4" s="1"/>
  <c r="K27" i="10"/>
  <c r="CL18" i="4" s="1"/>
  <c r="L27" i="10"/>
  <c r="CM18" i="4" s="1"/>
  <c r="K28" i="10"/>
  <c r="CL19" i="4" s="1"/>
  <c r="L28" i="10"/>
  <c r="CM19" i="4" s="1"/>
  <c r="K29" i="10"/>
  <c r="CL20" i="4" s="1"/>
  <c r="L29" i="10"/>
  <c r="CM20" i="4" s="1"/>
  <c r="K30" i="10"/>
  <c r="CL21" i="4" s="1"/>
  <c r="L30" i="10"/>
  <c r="CM21" i="4" s="1"/>
  <c r="K31" i="10"/>
  <c r="CL22" i="4" s="1"/>
  <c r="L31" i="10"/>
  <c r="CM22" i="4" s="1"/>
  <c r="K32" i="10"/>
  <c r="CL23" i="4" s="1"/>
  <c r="L32" i="10"/>
  <c r="CM23" i="4" s="1"/>
  <c r="K33" i="10"/>
  <c r="CL24" i="4" s="1"/>
  <c r="L33" i="10"/>
  <c r="CM24" i="4" s="1"/>
  <c r="K34" i="10"/>
  <c r="CL25" i="4" s="1"/>
  <c r="L34" i="10"/>
  <c r="CM25" i="4" s="1"/>
  <c r="K35" i="10"/>
  <c r="CL26" i="4" s="1"/>
  <c r="L35" i="10"/>
  <c r="CM26" i="4" s="1"/>
  <c r="K36" i="10"/>
  <c r="CL27" i="4" s="1"/>
  <c r="L36" i="10"/>
  <c r="CM27" i="4" s="1"/>
  <c r="K37" i="10"/>
  <c r="CL28" i="4" s="1"/>
  <c r="L37" i="10"/>
  <c r="CM28" i="4" s="1"/>
  <c r="K38" i="10"/>
  <c r="CL29" i="4" s="1"/>
  <c r="L38" i="10"/>
  <c r="CM29" i="4" s="1"/>
  <c r="K39" i="10"/>
  <c r="CL30" i="4" s="1"/>
  <c r="L39" i="10"/>
  <c r="CM30" i="4" s="1"/>
  <c r="K40" i="10"/>
  <c r="CL31" i="4" s="1"/>
  <c r="L40" i="10"/>
  <c r="CM31" i="4" s="1"/>
  <c r="K41" i="10"/>
  <c r="CL32" i="4" s="1"/>
  <c r="L41" i="10"/>
  <c r="CM32" i="4" s="1"/>
  <c r="K42" i="10"/>
  <c r="CL33" i="4" s="1"/>
  <c r="K12" i="11"/>
  <c r="K13"/>
  <c r="K14"/>
  <c r="K15"/>
  <c r="K16"/>
  <c r="K17"/>
  <c r="K18"/>
  <c r="CV9" i="4" s="1"/>
  <c r="L18" i="11"/>
  <c r="CW9" i="4" s="1"/>
  <c r="K19" i="11"/>
  <c r="CV10" i="4" s="1"/>
  <c r="L19" i="11"/>
  <c r="CW10" i="4" s="1"/>
  <c r="K20" i="11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12" i="9"/>
  <c r="K13"/>
  <c r="K14"/>
  <c r="K15"/>
  <c r="K16"/>
  <c r="K17"/>
  <c r="CB8" i="4" s="1"/>
  <c r="L17" i="9"/>
  <c r="CC8" i="4" s="1"/>
  <c r="K18" i="9"/>
  <c r="CB9" i="4" s="1"/>
  <c r="L18" i="9"/>
  <c r="CC9" i="4" s="1"/>
  <c r="K19" i="9"/>
  <c r="CB10" i="4" s="1"/>
  <c r="L19" i="9"/>
  <c r="CC10" i="4" s="1"/>
  <c r="K20" i="9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11" i="10"/>
  <c r="K11" i="11"/>
  <c r="K11" i="9"/>
  <c r="CP20" i="4"/>
  <c r="CQ19"/>
  <c r="CQ14"/>
  <c r="CP6"/>
  <c r="CQ3"/>
  <c r="CF32"/>
  <c r="CF28"/>
  <c r="CG26"/>
  <c r="CG24"/>
  <c r="CF23"/>
  <c r="CG15"/>
  <c r="CF13"/>
  <c r="CF12"/>
  <c r="CF11"/>
  <c r="CG5"/>
  <c r="CF5"/>
  <c r="BW33"/>
  <c r="BV32"/>
  <c r="BV23"/>
  <c r="BV16"/>
  <c r="BW15"/>
  <c r="BV12"/>
  <c r="BW9"/>
  <c r="BN1"/>
  <c r="BD1"/>
  <c r="AT1"/>
  <c r="AJ1"/>
  <c r="Z1"/>
  <c r="P1"/>
  <c r="I4" l="1"/>
  <c r="I12"/>
  <c r="I20"/>
  <c r="I28"/>
  <c r="I3"/>
  <c r="I11"/>
  <c r="I19"/>
  <c r="I27"/>
  <c r="I10"/>
  <c r="I26"/>
  <c r="I2"/>
  <c r="I9"/>
  <c r="I17"/>
  <c r="I25"/>
  <c r="I33"/>
  <c r="I8"/>
  <c r="I16"/>
  <c r="I24"/>
  <c r="I32"/>
  <c r="I7"/>
  <c r="I15"/>
  <c r="I23"/>
  <c r="I31"/>
  <c r="I6"/>
  <c r="I14"/>
  <c r="I22"/>
  <c r="I30"/>
  <c r="I5"/>
  <c r="I21"/>
  <c r="I29"/>
  <c r="E29" i="12"/>
  <c r="G29" s="1"/>
  <c r="E21"/>
  <c r="G21" s="1"/>
  <c r="E4"/>
  <c r="J4" s="1"/>
  <c r="E27"/>
  <c r="G27" s="1"/>
  <c r="J25"/>
  <c r="E6"/>
  <c r="J6" s="1"/>
  <c r="E15"/>
  <c r="G15" s="1"/>
  <c r="E32"/>
  <c r="J32" s="1"/>
  <c r="E31"/>
  <c r="J31" s="1"/>
  <c r="E24"/>
  <c r="J24" s="1"/>
  <c r="E28"/>
  <c r="G28" s="1"/>
  <c r="J33"/>
  <c r="J11"/>
  <c r="E23"/>
  <c r="G23" s="1"/>
  <c r="D2" i="4"/>
  <c r="D3"/>
  <c r="D4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J17" i="12"/>
  <c r="G11"/>
  <c r="J19"/>
  <c r="E3"/>
  <c r="J3" s="1"/>
  <c r="J9"/>
  <c r="S6" i="4"/>
  <c r="S14"/>
  <c r="S22"/>
  <c r="S30"/>
  <c r="S5"/>
  <c r="S13"/>
  <c r="S21"/>
  <c r="S29"/>
  <c r="S4"/>
  <c r="S12"/>
  <c r="S20"/>
  <c r="S28"/>
  <c r="S3"/>
  <c r="S11"/>
  <c r="S19"/>
  <c r="S27"/>
  <c r="S10"/>
  <c r="S18"/>
  <c r="S26"/>
  <c r="S2"/>
  <c r="S9"/>
  <c r="S17"/>
  <c r="S25"/>
  <c r="S33"/>
  <c r="S8"/>
  <c r="S16"/>
  <c r="S24"/>
  <c r="S32"/>
  <c r="S7"/>
  <c r="S15"/>
  <c r="S23"/>
  <c r="S31"/>
  <c r="G19" i="12"/>
  <c r="E13"/>
  <c r="J13" s="1"/>
  <c r="G33"/>
  <c r="G25"/>
  <c r="E7"/>
  <c r="G7" s="1"/>
  <c r="E5"/>
  <c r="G5" s="1"/>
  <c r="F3"/>
  <c r="E10"/>
  <c r="J10" s="1"/>
  <c r="F32"/>
  <c r="G32" s="1"/>
  <c r="F22"/>
  <c r="E30"/>
  <c r="J30" s="1"/>
  <c r="E18"/>
  <c r="J18" s="1"/>
  <c r="E34"/>
  <c r="J34" s="1"/>
  <c r="E22"/>
  <c r="J22" s="1"/>
  <c r="F24"/>
  <c r="F6"/>
  <c r="G17"/>
  <c r="E20"/>
  <c r="J20" s="1"/>
  <c r="E8"/>
  <c r="G8" s="1"/>
  <c r="E14"/>
  <c r="E12"/>
  <c r="J12" s="1"/>
  <c r="F30"/>
  <c r="G9"/>
  <c r="E16"/>
  <c r="J16" s="1"/>
  <c r="F14"/>
  <c r="E26"/>
  <c r="J26" s="1"/>
  <c r="L41" i="9"/>
  <c r="CC32" i="4" s="1"/>
  <c r="CB32"/>
  <c r="L33" i="9"/>
  <c r="CC24" i="4" s="1"/>
  <c r="CB24"/>
  <c r="L25" i="9"/>
  <c r="CC16" i="4" s="1"/>
  <c r="CB16"/>
  <c r="L12" i="9"/>
  <c r="CC3" i="4" s="1"/>
  <c r="CB3"/>
  <c r="L17" i="10"/>
  <c r="CM8" i="4" s="1"/>
  <c r="CL8"/>
  <c r="L42" i="9"/>
  <c r="CC33" i="4" s="1"/>
  <c r="CB33"/>
  <c r="L34" i="9"/>
  <c r="CC25" i="4" s="1"/>
  <c r="CB25"/>
  <c r="L26" i="9"/>
  <c r="CC17" i="4" s="1"/>
  <c r="CB17"/>
  <c r="L13" i="9"/>
  <c r="CC4" i="4" s="1"/>
  <c r="CB4"/>
  <c r="L18" i="10"/>
  <c r="CM9" i="4" s="1"/>
  <c r="CL9"/>
  <c r="L11" i="10"/>
  <c r="CM2" i="4" s="1"/>
  <c r="CL2"/>
  <c r="L35" i="9"/>
  <c r="CC26" i="4" s="1"/>
  <c r="CB26"/>
  <c r="L27" i="9"/>
  <c r="CC18" i="4" s="1"/>
  <c r="CB18"/>
  <c r="L14" i="9"/>
  <c r="CC5" i="4" s="1"/>
  <c r="CB5"/>
  <c r="L19" i="10"/>
  <c r="CM10" i="4" s="1"/>
  <c r="CL10"/>
  <c r="L36" i="9"/>
  <c r="CC27" i="4" s="1"/>
  <c r="CB27"/>
  <c r="L28" i="9"/>
  <c r="CC19" i="4" s="1"/>
  <c r="CB19"/>
  <c r="L20" i="9"/>
  <c r="CC11" i="4" s="1"/>
  <c r="CB11"/>
  <c r="L15" i="9"/>
  <c r="CC6" i="4" s="1"/>
  <c r="CB6"/>
  <c r="L20" i="10"/>
  <c r="CM11" i="4" s="1"/>
  <c r="CL11"/>
  <c r="L12" i="10"/>
  <c r="CM3" i="4" s="1"/>
  <c r="CL3"/>
  <c r="L11" i="9"/>
  <c r="CC2" i="4" s="1"/>
  <c r="CB2"/>
  <c r="L37" i="9"/>
  <c r="CC28" i="4" s="1"/>
  <c r="CB28"/>
  <c r="L29" i="9"/>
  <c r="CC20" i="4" s="1"/>
  <c r="CB20"/>
  <c r="L21" i="9"/>
  <c r="CC12" i="4" s="1"/>
  <c r="CB12"/>
  <c r="L16" i="9"/>
  <c r="CC7" i="4" s="1"/>
  <c r="CB7"/>
  <c r="L13" i="10"/>
  <c r="CM4" i="4" s="1"/>
  <c r="CL4"/>
  <c r="L38" i="9"/>
  <c r="CC29" i="4" s="1"/>
  <c r="CB29"/>
  <c r="L30" i="9"/>
  <c r="CC21" i="4" s="1"/>
  <c r="CB21"/>
  <c r="L22" i="9"/>
  <c r="CC13" i="4" s="1"/>
  <c r="CB13"/>
  <c r="L14" i="10"/>
  <c r="CM5" i="4" s="1"/>
  <c r="CL5"/>
  <c r="L39" i="9"/>
  <c r="CC30" i="4" s="1"/>
  <c r="CB30"/>
  <c r="L31" i="9"/>
  <c r="CC22" i="4" s="1"/>
  <c r="CB22"/>
  <c r="L23" i="9"/>
  <c r="CC14" i="4" s="1"/>
  <c r="CB14"/>
  <c r="L15" i="10"/>
  <c r="CM6" i="4" s="1"/>
  <c r="CL6"/>
  <c r="L40" i="9"/>
  <c r="CC31" i="4" s="1"/>
  <c r="CB31"/>
  <c r="L32" i="9"/>
  <c r="CC23" i="4" s="1"/>
  <c r="CB23"/>
  <c r="L24" i="9"/>
  <c r="CC15" i="4" s="1"/>
  <c r="CB15"/>
  <c r="L16" i="10"/>
  <c r="CM7" i="4" s="1"/>
  <c r="CL7"/>
  <c r="L35" i="11"/>
  <c r="CW26" i="4" s="1"/>
  <c r="CV26"/>
  <c r="L27" i="11"/>
  <c r="CW18" i="4" s="1"/>
  <c r="CV18"/>
  <c r="L13" i="11"/>
  <c r="CW4" i="4" s="1"/>
  <c r="CV4"/>
  <c r="L36" i="11"/>
  <c r="CW27" i="4" s="1"/>
  <c r="CV27"/>
  <c r="L28" i="11"/>
  <c r="CW19" i="4" s="1"/>
  <c r="CV19"/>
  <c r="L20" i="11"/>
  <c r="CW11" i="4" s="1"/>
  <c r="CV11"/>
  <c r="L14" i="11"/>
  <c r="CW5" i="4" s="1"/>
  <c r="CV5"/>
  <c r="L37" i="11"/>
  <c r="CW28" i="4" s="1"/>
  <c r="CV28"/>
  <c r="L29" i="11"/>
  <c r="CW20" i="4" s="1"/>
  <c r="CV20"/>
  <c r="L21" i="11"/>
  <c r="CW12" i="4" s="1"/>
  <c r="CV12"/>
  <c r="L15" i="11"/>
  <c r="CW6" i="4" s="1"/>
  <c r="CV6"/>
  <c r="L11" i="11"/>
  <c r="CW2" i="4" s="1"/>
  <c r="CV2"/>
  <c r="L38" i="11"/>
  <c r="CW29" i="4" s="1"/>
  <c r="CV29"/>
  <c r="L30" i="11"/>
  <c r="CW21" i="4" s="1"/>
  <c r="CV21"/>
  <c r="L22" i="11"/>
  <c r="CW13" i="4" s="1"/>
  <c r="CV13"/>
  <c r="L16" i="11"/>
  <c r="CW7" i="4" s="1"/>
  <c r="CV7"/>
  <c r="L39" i="11"/>
  <c r="CW30" i="4" s="1"/>
  <c r="CV30"/>
  <c r="L31" i="11"/>
  <c r="CW22" i="4" s="1"/>
  <c r="CV22"/>
  <c r="L23" i="11"/>
  <c r="CW14" i="4" s="1"/>
  <c r="CV14"/>
  <c r="L17" i="11"/>
  <c r="CW8" i="4" s="1"/>
  <c r="CV8"/>
  <c r="L40" i="11"/>
  <c r="CW31" i="4" s="1"/>
  <c r="CV31"/>
  <c r="L32" i="11"/>
  <c r="CW23" i="4" s="1"/>
  <c r="CV23"/>
  <c r="L24" i="11"/>
  <c r="CW15" i="4" s="1"/>
  <c r="CV15"/>
  <c r="L41" i="11"/>
  <c r="CW32" i="4" s="1"/>
  <c r="CV32"/>
  <c r="L33" i="11"/>
  <c r="CW24" i="4" s="1"/>
  <c r="CV24"/>
  <c r="L25" i="11"/>
  <c r="CW16" i="4" s="1"/>
  <c r="CV16"/>
  <c r="L42" i="11"/>
  <c r="CW33" i="4" s="1"/>
  <c r="CV33"/>
  <c r="L34" i="11"/>
  <c r="CW25" i="4" s="1"/>
  <c r="CV25"/>
  <c r="L26" i="11"/>
  <c r="CW17" i="4" s="1"/>
  <c r="CV17"/>
  <c r="L12" i="11"/>
  <c r="CW3" i="4" s="1"/>
  <c r="CV3"/>
  <c r="CN7"/>
  <c r="CN6"/>
  <c r="CO6" s="1"/>
  <c r="CN3"/>
  <c r="CO3" s="1"/>
  <c r="AC10"/>
  <c r="AD10" s="1"/>
  <c r="AC18"/>
  <c r="AD18" s="1"/>
  <c r="AC26"/>
  <c r="AD26" s="1"/>
  <c r="AC2"/>
  <c r="AD2" s="1"/>
  <c r="AC9"/>
  <c r="AD9" s="1"/>
  <c r="AC17"/>
  <c r="AD17" s="1"/>
  <c r="AC25"/>
  <c r="AD25" s="1"/>
  <c r="AC33"/>
  <c r="AD33" s="1"/>
  <c r="AC8"/>
  <c r="AD8" s="1"/>
  <c r="AC16"/>
  <c r="AD16" s="1"/>
  <c r="AC24"/>
  <c r="AD24" s="1"/>
  <c r="AC32"/>
  <c r="AD32" s="1"/>
  <c r="AC7"/>
  <c r="AD7" s="1"/>
  <c r="AC15"/>
  <c r="AC23"/>
  <c r="AC31"/>
  <c r="AD31" s="1"/>
  <c r="AC6"/>
  <c r="AD6" s="1"/>
  <c r="AC22"/>
  <c r="AD22" s="1"/>
  <c r="AC30"/>
  <c r="AD30" s="1"/>
  <c r="AC5"/>
  <c r="AD5" s="1"/>
  <c r="AC21"/>
  <c r="AD21" s="1"/>
  <c r="AC29"/>
  <c r="AD29" s="1"/>
  <c r="AC4"/>
  <c r="AD4" s="1"/>
  <c r="AC12"/>
  <c r="AD12" s="1"/>
  <c r="AC20"/>
  <c r="AD20" s="1"/>
  <c r="AC28"/>
  <c r="AD28" s="1"/>
  <c r="AC3"/>
  <c r="AC11"/>
  <c r="AC19"/>
  <c r="AC27"/>
  <c r="CO18"/>
  <c r="CO10"/>
  <c r="CO26"/>
  <c r="CE5"/>
  <c r="BU21"/>
  <c r="BU28"/>
  <c r="BU5"/>
  <c r="BU20"/>
  <c r="BH7"/>
  <c r="AN33"/>
  <c r="AX16"/>
  <c r="AX32"/>
  <c r="AN2"/>
  <c r="CO11"/>
  <c r="CE22"/>
  <c r="CE14"/>
  <c r="CE6"/>
  <c r="BU30"/>
  <c r="BU14"/>
  <c r="BH8"/>
  <c r="AX33"/>
  <c r="AX25"/>
  <c r="AX17"/>
  <c r="AN26"/>
  <c r="AN18"/>
  <c r="AN10"/>
  <c r="AX2"/>
  <c r="CO28"/>
  <c r="CO20"/>
  <c r="CO12"/>
  <c r="CE31"/>
  <c r="CE23"/>
  <c r="CE15"/>
  <c r="CE7"/>
  <c r="BH33"/>
  <c r="BH25"/>
  <c r="AX26"/>
  <c r="AX18"/>
  <c r="AN27"/>
  <c r="AN19"/>
  <c r="AN11"/>
  <c r="AN3"/>
  <c r="CO29"/>
  <c r="CO21"/>
  <c r="CO13"/>
  <c r="CO5"/>
  <c r="CE32"/>
  <c r="CE24"/>
  <c r="CE16"/>
  <c r="CE8"/>
  <c r="BU32"/>
  <c r="BU24"/>
  <c r="BU8"/>
  <c r="BH26"/>
  <c r="BH18"/>
  <c r="BH10"/>
  <c r="AN28"/>
  <c r="AN12"/>
  <c r="AN4"/>
  <c r="BU2"/>
  <c r="CO30"/>
  <c r="CO22"/>
  <c r="CO14"/>
  <c r="CE33"/>
  <c r="CE25"/>
  <c r="CE17"/>
  <c r="CE9"/>
  <c r="BU25"/>
  <c r="BU17"/>
  <c r="BU9"/>
  <c r="AX28"/>
  <c r="AX20"/>
  <c r="AX12"/>
  <c r="AX4"/>
  <c r="AN29"/>
  <c r="AN21"/>
  <c r="AN13"/>
  <c r="AN5"/>
  <c r="CE2"/>
  <c r="CO31"/>
  <c r="CO23"/>
  <c r="CO15"/>
  <c r="CO7"/>
  <c r="CE26"/>
  <c r="CE18"/>
  <c r="CE10"/>
  <c r="BU10"/>
  <c r="BH12"/>
  <c r="BH4"/>
  <c r="AX29"/>
  <c r="AX21"/>
  <c r="AX13"/>
  <c r="AX5"/>
  <c r="AN30"/>
  <c r="AN22"/>
  <c r="AN14"/>
  <c r="AN6"/>
  <c r="CO2"/>
  <c r="CO32"/>
  <c r="CO24"/>
  <c r="CO16"/>
  <c r="CO8"/>
  <c r="CE27"/>
  <c r="CE19"/>
  <c r="CE11"/>
  <c r="CE3"/>
  <c r="BH29"/>
  <c r="BH21"/>
  <c r="BH13"/>
  <c r="BH5"/>
  <c r="AX30"/>
  <c r="AX22"/>
  <c r="AX14"/>
  <c r="AX6"/>
  <c r="CO33"/>
  <c r="CO25"/>
  <c r="CO17"/>
  <c r="CO9"/>
  <c r="CE28"/>
  <c r="CE20"/>
  <c r="CE12"/>
  <c r="CE4"/>
  <c r="BH22"/>
  <c r="BH14"/>
  <c r="AN32"/>
  <c r="AN24"/>
  <c r="AN16"/>
  <c r="AN8"/>
  <c r="L42" i="10"/>
  <c r="CM33" i="4" s="1"/>
  <c r="BS3"/>
  <c r="BS4"/>
  <c r="BS5"/>
  <c r="BS6"/>
  <c r="BS7"/>
  <c r="BS8"/>
  <c r="BS9"/>
  <c r="BS10"/>
  <c r="BS11"/>
  <c r="BS12"/>
  <c r="BS13"/>
  <c r="BS14"/>
  <c r="BS15"/>
  <c r="BS16"/>
  <c r="BS17"/>
  <c r="BS18"/>
  <c r="BS19"/>
  <c r="BS20"/>
  <c r="BS21"/>
  <c r="BS22"/>
  <c r="BS23"/>
  <c r="BS24"/>
  <c r="BS25"/>
  <c r="BS26"/>
  <c r="BS27"/>
  <c r="BS28"/>
  <c r="BS29"/>
  <c r="BS30"/>
  <c r="BS31"/>
  <c r="BS32"/>
  <c r="BS2"/>
  <c r="BR1"/>
  <c r="AE3"/>
  <c r="AF3"/>
  <c r="AE4"/>
  <c r="AF4"/>
  <c r="AE5"/>
  <c r="AF5"/>
  <c r="AE6"/>
  <c r="AF6"/>
  <c r="AE7"/>
  <c r="AF7"/>
  <c r="AE8"/>
  <c r="AF8"/>
  <c r="AE9"/>
  <c r="AF9"/>
  <c r="AE10"/>
  <c r="AF10"/>
  <c r="AE11"/>
  <c r="AF11"/>
  <c r="AE12"/>
  <c r="AF12"/>
  <c r="AE13"/>
  <c r="AF13"/>
  <c r="AE14"/>
  <c r="AF14"/>
  <c r="AE15"/>
  <c r="AF15"/>
  <c r="AE16"/>
  <c r="AF16"/>
  <c r="AE17"/>
  <c r="AF17"/>
  <c r="AE18"/>
  <c r="AF18"/>
  <c r="AE19"/>
  <c r="AF19"/>
  <c r="AE20"/>
  <c r="AF20"/>
  <c r="AE21"/>
  <c r="AF21"/>
  <c r="AE22"/>
  <c r="AF22"/>
  <c r="AE23"/>
  <c r="AF23"/>
  <c r="AE24"/>
  <c r="AF24"/>
  <c r="AE25"/>
  <c r="AF25"/>
  <c r="AE26"/>
  <c r="AF26"/>
  <c r="AE27"/>
  <c r="AF27"/>
  <c r="AE28"/>
  <c r="AF28"/>
  <c r="AE29"/>
  <c r="AF29"/>
  <c r="AE30"/>
  <c r="AF30"/>
  <c r="AE31"/>
  <c r="AF31"/>
  <c r="AE32"/>
  <c r="AF32"/>
  <c r="AE33"/>
  <c r="AF33"/>
  <c r="AO3"/>
  <c r="AP3"/>
  <c r="AO4"/>
  <c r="AP4"/>
  <c r="AO5"/>
  <c r="AP5"/>
  <c r="AO6"/>
  <c r="AP6"/>
  <c r="AO7"/>
  <c r="AP7"/>
  <c r="AO8"/>
  <c r="AP8"/>
  <c r="AO9"/>
  <c r="AP9"/>
  <c r="AO10"/>
  <c r="AP10"/>
  <c r="AO11"/>
  <c r="AP11"/>
  <c r="AO12"/>
  <c r="AP12"/>
  <c r="AO13"/>
  <c r="AP13"/>
  <c r="AO14"/>
  <c r="AP14"/>
  <c r="AO15"/>
  <c r="AP15"/>
  <c r="AO16"/>
  <c r="AP16"/>
  <c r="AO17"/>
  <c r="AP17"/>
  <c r="AO18"/>
  <c r="AP18"/>
  <c r="AO19"/>
  <c r="AP19"/>
  <c r="AO20"/>
  <c r="AP20"/>
  <c r="AO21"/>
  <c r="AP21"/>
  <c r="AO22"/>
  <c r="AP22"/>
  <c r="AO23"/>
  <c r="AP23"/>
  <c r="AO24"/>
  <c r="AP24"/>
  <c r="AO25"/>
  <c r="AP25"/>
  <c r="AO26"/>
  <c r="AP26"/>
  <c r="AO27"/>
  <c r="AP27"/>
  <c r="AO28"/>
  <c r="AP28"/>
  <c r="AO29"/>
  <c r="AP29"/>
  <c r="AO30"/>
  <c r="AP30"/>
  <c r="AO31"/>
  <c r="AP31"/>
  <c r="AO32"/>
  <c r="AP32"/>
  <c r="AO33"/>
  <c r="AP33"/>
  <c r="AY3"/>
  <c r="AZ3"/>
  <c r="AY4"/>
  <c r="AZ4"/>
  <c r="AY5"/>
  <c r="AZ5"/>
  <c r="AY6"/>
  <c r="AZ6"/>
  <c r="AY7"/>
  <c r="AZ7"/>
  <c r="AY8"/>
  <c r="AZ8"/>
  <c r="AY9"/>
  <c r="AZ9"/>
  <c r="AY10"/>
  <c r="AZ10"/>
  <c r="AY11"/>
  <c r="AZ11"/>
  <c r="AY12"/>
  <c r="AZ12"/>
  <c r="AY13"/>
  <c r="AZ13"/>
  <c r="AY14"/>
  <c r="AZ14"/>
  <c r="AY15"/>
  <c r="AZ15"/>
  <c r="AY16"/>
  <c r="AZ16"/>
  <c r="AY17"/>
  <c r="AZ17"/>
  <c r="AY18"/>
  <c r="AZ18"/>
  <c r="AY19"/>
  <c r="AZ19"/>
  <c r="AY20"/>
  <c r="AZ20"/>
  <c r="AY21"/>
  <c r="AZ21"/>
  <c r="AY22"/>
  <c r="AZ22"/>
  <c r="AY23"/>
  <c r="AZ23"/>
  <c r="AY24"/>
  <c r="AZ24"/>
  <c r="AY25"/>
  <c r="AZ25"/>
  <c r="AY26"/>
  <c r="AZ26"/>
  <c r="AY27"/>
  <c r="AZ27"/>
  <c r="AY28"/>
  <c r="AZ28"/>
  <c r="AY29"/>
  <c r="AZ29"/>
  <c r="AY30"/>
  <c r="AZ30"/>
  <c r="AY31"/>
  <c r="AZ31"/>
  <c r="AY32"/>
  <c r="AZ32"/>
  <c r="AY33"/>
  <c r="AZ33"/>
  <c r="BI3"/>
  <c r="BJ3"/>
  <c r="BI4"/>
  <c r="BJ4"/>
  <c r="BI5"/>
  <c r="BJ5"/>
  <c r="BI6"/>
  <c r="BJ6"/>
  <c r="BI7"/>
  <c r="BJ7"/>
  <c r="BI8"/>
  <c r="BJ8"/>
  <c r="BI9"/>
  <c r="BJ9"/>
  <c r="BI10"/>
  <c r="BJ10"/>
  <c r="BI11"/>
  <c r="BJ11"/>
  <c r="BI12"/>
  <c r="BJ12"/>
  <c r="BI13"/>
  <c r="BJ13"/>
  <c r="BI14"/>
  <c r="BJ14"/>
  <c r="BI15"/>
  <c r="BJ15"/>
  <c r="BI16"/>
  <c r="BJ16"/>
  <c r="BI17"/>
  <c r="BJ17"/>
  <c r="BI18"/>
  <c r="BJ18"/>
  <c r="BI19"/>
  <c r="BJ19"/>
  <c r="BI20"/>
  <c r="BJ20"/>
  <c r="BI21"/>
  <c r="BJ21"/>
  <c r="BI22"/>
  <c r="BJ22"/>
  <c r="BI23"/>
  <c r="BJ23"/>
  <c r="BI24"/>
  <c r="BJ24"/>
  <c r="BI25"/>
  <c r="BJ25"/>
  <c r="BI26"/>
  <c r="BJ26"/>
  <c r="BI27"/>
  <c r="BJ27"/>
  <c r="BI28"/>
  <c r="BJ28"/>
  <c r="BI29"/>
  <c r="BJ29"/>
  <c r="BI30"/>
  <c r="BJ30"/>
  <c r="BI31"/>
  <c r="BJ31"/>
  <c r="BI32"/>
  <c r="BJ32"/>
  <c r="BI33"/>
  <c r="BJ33"/>
  <c r="U5"/>
  <c r="U13"/>
  <c r="V18"/>
  <c r="U21"/>
  <c r="V26"/>
  <c r="U29"/>
  <c r="AF2"/>
  <c r="AP2"/>
  <c r="AZ2"/>
  <c r="BJ2"/>
  <c r="AE2"/>
  <c r="AO2"/>
  <c r="AY2"/>
  <c r="BI2"/>
  <c r="U2"/>
  <c r="K12" i="8"/>
  <c r="K13"/>
  <c r="K14"/>
  <c r="K15"/>
  <c r="K16"/>
  <c r="BO7" i="4" s="1"/>
  <c r="L16" i="8"/>
  <c r="BP7" i="4" s="1"/>
  <c r="K17" i="8"/>
  <c r="K18"/>
  <c r="K19"/>
  <c r="BO10" i="4" s="1"/>
  <c r="L19" i="8"/>
  <c r="BP10" i="4" s="1"/>
  <c r="K20" i="8"/>
  <c r="K21"/>
  <c r="K22"/>
  <c r="K23"/>
  <c r="BO14" i="4" s="1"/>
  <c r="L23" i="8"/>
  <c r="BP14" i="4" s="1"/>
  <c r="K24" i="8"/>
  <c r="K25"/>
  <c r="BO16" i="4" s="1"/>
  <c r="L25" i="8"/>
  <c r="BP16" i="4" s="1"/>
  <c r="K26" i="8"/>
  <c r="K27"/>
  <c r="BO18" i="4" s="1"/>
  <c r="L27" i="8"/>
  <c r="BP18" i="4" s="1"/>
  <c r="K28" i="8"/>
  <c r="K29"/>
  <c r="BO20" i="4" s="1"/>
  <c r="L29" i="8"/>
  <c r="BP20" i="4" s="1"/>
  <c r="K30" i="8"/>
  <c r="K31"/>
  <c r="BO22" i="4" s="1"/>
  <c r="L31" i="8"/>
  <c r="BP22" i="4" s="1"/>
  <c r="K32" i="8"/>
  <c r="K33"/>
  <c r="BO24" i="4" s="1"/>
  <c r="L33" i="8"/>
  <c r="BP24" i="4" s="1"/>
  <c r="K34" i="8"/>
  <c r="K35"/>
  <c r="K36"/>
  <c r="K37"/>
  <c r="BO28" i="4" s="1"/>
  <c r="L37" i="8"/>
  <c r="BP28" i="4" s="1"/>
  <c r="K38" i="8"/>
  <c r="K39"/>
  <c r="K40"/>
  <c r="K41"/>
  <c r="BO32" i="4" s="1"/>
  <c r="L41" i="8"/>
  <c r="BP32" i="4" s="1"/>
  <c r="K42" i="8"/>
  <c r="K12" i="7"/>
  <c r="K13"/>
  <c r="K14"/>
  <c r="K15"/>
  <c r="BE6" i="4" s="1"/>
  <c r="K16" i="7"/>
  <c r="BE7" i="4" s="1"/>
  <c r="L16" i="7"/>
  <c r="BF7" i="4" s="1"/>
  <c r="K17" i="7"/>
  <c r="BE8" i="4" s="1"/>
  <c r="L17" i="7"/>
  <c r="BF8" i="4" s="1"/>
  <c r="K18" i="7"/>
  <c r="BE9" i="4" s="1"/>
  <c r="L18" i="7"/>
  <c r="BF9" i="4" s="1"/>
  <c r="K19" i="7"/>
  <c r="BE10" i="4" s="1"/>
  <c r="L19" i="7"/>
  <c r="BF10" i="4" s="1"/>
  <c r="K20" i="7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12" i="6"/>
  <c r="K13"/>
  <c r="K14"/>
  <c r="K15"/>
  <c r="K16"/>
  <c r="AU7" i="4" s="1"/>
  <c r="L16" i="6"/>
  <c r="AV7" i="4" s="1"/>
  <c r="K17" i="6"/>
  <c r="AU8" i="4" s="1"/>
  <c r="L17" i="6"/>
  <c r="AV8" i="4" s="1"/>
  <c r="K18" i="6"/>
  <c r="K19"/>
  <c r="AU10" i="4" s="1"/>
  <c r="L19" i="6"/>
  <c r="AV10" i="4" s="1"/>
  <c r="K20" i="6"/>
  <c r="K21"/>
  <c r="K22"/>
  <c r="AU13" i="4" s="1"/>
  <c r="L22" i="6"/>
  <c r="AV13" i="4" s="1"/>
  <c r="K23" i="6"/>
  <c r="K24"/>
  <c r="K25"/>
  <c r="K26"/>
  <c r="AU17" i="4" s="1"/>
  <c r="L26" i="6"/>
  <c r="AV17" i="4" s="1"/>
  <c r="K27" i="6"/>
  <c r="K28"/>
  <c r="K29"/>
  <c r="K30"/>
  <c r="AU21" i="4" s="1"/>
  <c r="L30" i="6"/>
  <c r="AV21" i="4" s="1"/>
  <c r="K31" i="6"/>
  <c r="K32"/>
  <c r="K33"/>
  <c r="K34"/>
  <c r="AU25" i="4" s="1"/>
  <c r="L34" i="6"/>
  <c r="AV25" i="4" s="1"/>
  <c r="K35" i="6"/>
  <c r="K36"/>
  <c r="K37"/>
  <c r="K38"/>
  <c r="AU29" i="4" s="1"/>
  <c r="L38" i="6"/>
  <c r="AV29" i="4" s="1"/>
  <c r="K39" i="6"/>
  <c r="K40"/>
  <c r="K41"/>
  <c r="K42"/>
  <c r="K12" i="5"/>
  <c r="AK3" i="4" s="1"/>
  <c r="K13" i="5"/>
  <c r="AK4" i="4" s="1"/>
  <c r="K14" i="5"/>
  <c r="K15"/>
  <c r="AK6" i="4" s="1"/>
  <c r="K16" i="5"/>
  <c r="K17"/>
  <c r="AK8" i="4" s="1"/>
  <c r="K18" i="5"/>
  <c r="K19"/>
  <c r="K20"/>
  <c r="AK11" i="4" s="1"/>
  <c r="K21" i="5"/>
  <c r="K22"/>
  <c r="AK13" i="4" s="1"/>
  <c r="K23" i="5"/>
  <c r="K24"/>
  <c r="K25"/>
  <c r="K26"/>
  <c r="AK17" i="4" s="1"/>
  <c r="K27" i="5"/>
  <c r="K28"/>
  <c r="K29"/>
  <c r="K30"/>
  <c r="AK21" i="4" s="1"/>
  <c r="K31" i="5"/>
  <c r="K32"/>
  <c r="K33"/>
  <c r="K34"/>
  <c r="AK25" i="4" s="1"/>
  <c r="K35" i="5"/>
  <c r="K36"/>
  <c r="K37"/>
  <c r="K38"/>
  <c r="AK29" i="4" s="1"/>
  <c r="K39" i="5"/>
  <c r="K40"/>
  <c r="K41"/>
  <c r="K42"/>
  <c r="AK33" i="4" s="1"/>
  <c r="K12" i="3"/>
  <c r="K13"/>
  <c r="K14"/>
  <c r="K15"/>
  <c r="K16"/>
  <c r="K17"/>
  <c r="K18"/>
  <c r="K19"/>
  <c r="K20"/>
  <c r="K21"/>
  <c r="K22"/>
  <c r="AA13" i="4" s="1"/>
  <c r="K23" i="3"/>
  <c r="K24"/>
  <c r="K25"/>
  <c r="K26"/>
  <c r="K27"/>
  <c r="K28"/>
  <c r="K29"/>
  <c r="K30"/>
  <c r="K31"/>
  <c r="K32"/>
  <c r="K33"/>
  <c r="AA24" i="4" s="1"/>
  <c r="K34" i="3"/>
  <c r="K35"/>
  <c r="K36"/>
  <c r="K37"/>
  <c r="AA28" i="4" s="1"/>
  <c r="K38" i="3"/>
  <c r="K39"/>
  <c r="K40"/>
  <c r="K41"/>
  <c r="AA32" i="4" s="1"/>
  <c r="K42" i="3"/>
  <c r="K12" i="2"/>
  <c r="Q3" i="4" s="1"/>
  <c r="K13" i="2"/>
  <c r="Q4" i="4" s="1"/>
  <c r="K14" i="2"/>
  <c r="K15"/>
  <c r="K16"/>
  <c r="K17"/>
  <c r="Q8" i="4" s="1"/>
  <c r="K18" i="2"/>
  <c r="K19"/>
  <c r="K20"/>
  <c r="K21"/>
  <c r="Q12" i="4" s="1"/>
  <c r="K22" i="2"/>
  <c r="K23"/>
  <c r="K24"/>
  <c r="Q15" i="4" s="1"/>
  <c r="K25" i="2"/>
  <c r="K26"/>
  <c r="K27"/>
  <c r="K28"/>
  <c r="K29"/>
  <c r="Q20" i="4" s="1"/>
  <c r="K30" i="2"/>
  <c r="K31"/>
  <c r="K32"/>
  <c r="K33"/>
  <c r="Q24" i="4" s="1"/>
  <c r="K34" i="2"/>
  <c r="K35"/>
  <c r="K36"/>
  <c r="K37"/>
  <c r="Q28" i="4" s="1"/>
  <c r="K38" i="2"/>
  <c r="K39"/>
  <c r="K40"/>
  <c r="K41"/>
  <c r="K42"/>
  <c r="L11" i="3"/>
  <c r="AB2" i="4" s="1"/>
  <c r="K11" i="8"/>
  <c r="K11" i="7"/>
  <c r="K11" i="6"/>
  <c r="K11" i="5"/>
  <c r="AK2" i="4" s="1"/>
  <c r="BQ1"/>
  <c r="K11" i="2"/>
  <c r="U3" i="4"/>
  <c r="V3"/>
  <c r="U4"/>
  <c r="V4"/>
  <c r="V5"/>
  <c r="U6"/>
  <c r="V6"/>
  <c r="U7"/>
  <c r="V7"/>
  <c r="U8"/>
  <c r="V8"/>
  <c r="U9"/>
  <c r="V9"/>
  <c r="U10"/>
  <c r="V10"/>
  <c r="U11"/>
  <c r="V11"/>
  <c r="U12"/>
  <c r="V12"/>
  <c r="V13"/>
  <c r="U14"/>
  <c r="V14"/>
  <c r="U15"/>
  <c r="V15"/>
  <c r="U16"/>
  <c r="V16"/>
  <c r="U17"/>
  <c r="V17"/>
  <c r="U18"/>
  <c r="U19"/>
  <c r="V19"/>
  <c r="U20"/>
  <c r="V20"/>
  <c r="V21"/>
  <c r="U22"/>
  <c r="V22"/>
  <c r="U23"/>
  <c r="V23"/>
  <c r="U24"/>
  <c r="V24"/>
  <c r="U25"/>
  <c r="V25"/>
  <c r="U26"/>
  <c r="U27"/>
  <c r="V27"/>
  <c r="U28"/>
  <c r="V28"/>
  <c r="V29"/>
  <c r="U30"/>
  <c r="V30"/>
  <c r="U31"/>
  <c r="V31"/>
  <c r="U32"/>
  <c r="V32"/>
  <c r="U33"/>
  <c r="V33"/>
  <c r="V2"/>
  <c r="L38" i="5" l="1"/>
  <c r="AL29" i="4" s="1"/>
  <c r="L34" i="5"/>
  <c r="AL25" i="4" s="1"/>
  <c r="J23" i="12"/>
  <c r="L30" i="5"/>
  <c r="AL21" i="4" s="1"/>
  <c r="L26" i="5"/>
  <c r="AL17" i="4" s="1"/>
  <c r="L22" i="5"/>
  <c r="AL13" i="4" s="1"/>
  <c r="L17" i="5"/>
  <c r="AL8" i="4" s="1"/>
  <c r="J27" i="12"/>
  <c r="L22" i="3"/>
  <c r="AB13" i="4" s="1"/>
  <c r="J21" i="12"/>
  <c r="G4"/>
  <c r="G14"/>
  <c r="G31"/>
  <c r="G3"/>
  <c r="J28"/>
  <c r="G13"/>
  <c r="J15"/>
  <c r="G24"/>
  <c r="G6"/>
  <c r="J29"/>
  <c r="J14"/>
  <c r="J5"/>
  <c r="J8"/>
  <c r="J7"/>
  <c r="L40" i="3"/>
  <c r="AB31" i="4" s="1"/>
  <c r="AA31"/>
  <c r="L32" i="3"/>
  <c r="AB23" i="4" s="1"/>
  <c r="AA23"/>
  <c r="L24" i="3"/>
  <c r="AB15" i="4" s="1"/>
  <c r="AA15"/>
  <c r="L17" i="3"/>
  <c r="AB8" i="4" s="1"/>
  <c r="AA8"/>
  <c r="L29" i="3"/>
  <c r="AB20" i="4" s="1"/>
  <c r="AA20"/>
  <c r="L30" i="3"/>
  <c r="AB21" i="4" s="1"/>
  <c r="AA21"/>
  <c r="L25" i="3"/>
  <c r="AB16" i="4" s="1"/>
  <c r="AA16"/>
  <c r="L18" i="3"/>
  <c r="AB9" i="4" s="1"/>
  <c r="AA9"/>
  <c r="L42" i="3"/>
  <c r="AB33" i="4" s="1"/>
  <c r="AA33"/>
  <c r="L34" i="3"/>
  <c r="AB25" i="4" s="1"/>
  <c r="AA25"/>
  <c r="L26" i="3"/>
  <c r="AB17" i="4" s="1"/>
  <c r="AA17"/>
  <c r="L19" i="3"/>
  <c r="AB10" i="4" s="1"/>
  <c r="AA10"/>
  <c r="L35" i="3"/>
  <c r="AB26" i="4" s="1"/>
  <c r="AA26"/>
  <c r="L27" i="3"/>
  <c r="AB18" i="4" s="1"/>
  <c r="AA18"/>
  <c r="L12" i="3"/>
  <c r="AB3" i="4" s="1"/>
  <c r="AA3"/>
  <c r="G20" i="12"/>
  <c r="L20" i="3"/>
  <c r="AB11" i="4" s="1"/>
  <c r="AA11"/>
  <c r="L36" i="3"/>
  <c r="AB27" i="4" s="1"/>
  <c r="AA27"/>
  <c r="L28" i="3"/>
  <c r="AB19" i="4" s="1"/>
  <c r="AA19"/>
  <c r="L21" i="3"/>
  <c r="AB12" i="4" s="1"/>
  <c r="AA12"/>
  <c r="L13" i="3"/>
  <c r="AB4" i="4" s="1"/>
  <c r="AA4"/>
  <c r="L14" i="3"/>
  <c r="AB5" i="4" s="1"/>
  <c r="AA5"/>
  <c r="L15" i="3"/>
  <c r="AB6" i="4" s="1"/>
  <c r="AA6"/>
  <c r="L38" i="3"/>
  <c r="AB29" i="4" s="1"/>
  <c r="AA29"/>
  <c r="L39" i="3"/>
  <c r="AB30" i="4" s="1"/>
  <c r="AA30"/>
  <c r="L31" i="3"/>
  <c r="AB22" i="4" s="1"/>
  <c r="AA22"/>
  <c r="L23" i="3"/>
  <c r="AB14" i="4" s="1"/>
  <c r="AA14"/>
  <c r="L16" i="3"/>
  <c r="AB7" i="4" s="1"/>
  <c r="AA7"/>
  <c r="L26" i="2"/>
  <c r="R17" i="4" s="1"/>
  <c r="Q17"/>
  <c r="L35" i="2"/>
  <c r="R26" i="4" s="1"/>
  <c r="Q26"/>
  <c r="L27" i="2"/>
  <c r="R18" i="4" s="1"/>
  <c r="Q18"/>
  <c r="L19" i="2"/>
  <c r="R10" i="4" s="1"/>
  <c r="Q10"/>
  <c r="G22" i="12"/>
  <c r="L34" i="2"/>
  <c r="R25" i="4" s="1"/>
  <c r="Q25"/>
  <c r="L36" i="2"/>
  <c r="R27" i="4" s="1"/>
  <c r="Q27"/>
  <c r="L28" i="2"/>
  <c r="R19" i="4" s="1"/>
  <c r="Q19"/>
  <c r="L20" i="2"/>
  <c r="R11" i="4" s="1"/>
  <c r="Q11"/>
  <c r="L42" i="2"/>
  <c r="R33" i="4" s="1"/>
  <c r="Q33"/>
  <c r="L38" i="2"/>
  <c r="R29" i="4" s="1"/>
  <c r="Q29"/>
  <c r="L30" i="2"/>
  <c r="R21" i="4" s="1"/>
  <c r="Q21"/>
  <c r="L22" i="2"/>
  <c r="R13" i="4" s="1"/>
  <c r="Q13"/>
  <c r="L14" i="2"/>
  <c r="R5" i="4" s="1"/>
  <c r="Q5"/>
  <c r="G26" i="12"/>
  <c r="L39" i="2"/>
  <c r="R30" i="4" s="1"/>
  <c r="Q30"/>
  <c r="L31" i="2"/>
  <c r="R22" i="4" s="1"/>
  <c r="Q22"/>
  <c r="L23" i="2"/>
  <c r="R14" i="4" s="1"/>
  <c r="Q14"/>
  <c r="L15" i="2"/>
  <c r="R6" i="4" s="1"/>
  <c r="Q6"/>
  <c r="G30" i="12"/>
  <c r="L18" i="2"/>
  <c r="R9" i="4" s="1"/>
  <c r="Q9"/>
  <c r="G34" i="12"/>
  <c r="L40" i="2"/>
  <c r="R31" i="4" s="1"/>
  <c r="Q31"/>
  <c r="L32" i="2"/>
  <c r="R23" i="4" s="1"/>
  <c r="Q23"/>
  <c r="L16" i="2"/>
  <c r="R7" i="4" s="1"/>
  <c r="Q7"/>
  <c r="G12" i="12"/>
  <c r="L11" i="2"/>
  <c r="R2" i="4" s="1"/>
  <c r="Q2"/>
  <c r="L41" i="2"/>
  <c r="R32" i="4" s="1"/>
  <c r="Q32"/>
  <c r="L25" i="2"/>
  <c r="R16" i="4" s="1"/>
  <c r="Q16"/>
  <c r="G18" i="12"/>
  <c r="G10"/>
  <c r="G16"/>
  <c r="L23" i="5"/>
  <c r="AL14" i="4" s="1"/>
  <c r="AK14"/>
  <c r="L18" i="5"/>
  <c r="AL9" i="4" s="1"/>
  <c r="AK9"/>
  <c r="L32" i="5"/>
  <c r="AL23" i="4" s="1"/>
  <c r="AK23"/>
  <c r="L19" i="5"/>
  <c r="AL10" i="4" s="1"/>
  <c r="AK10"/>
  <c r="L36" i="6"/>
  <c r="AV27" i="4" s="1"/>
  <c r="AU27"/>
  <c r="L23" i="6"/>
  <c r="AV14" i="4" s="1"/>
  <c r="AU14"/>
  <c r="L42" i="7"/>
  <c r="BF33" i="4" s="1"/>
  <c r="BE33"/>
  <c r="L26" i="7"/>
  <c r="BF17" i="4" s="1"/>
  <c r="BE17"/>
  <c r="L14" i="7"/>
  <c r="BF5" i="4" s="1"/>
  <c r="BE5"/>
  <c r="L39" i="5"/>
  <c r="AL30" i="4" s="1"/>
  <c r="AK30"/>
  <c r="L33" i="5"/>
  <c r="AL24" i="4" s="1"/>
  <c r="AK24"/>
  <c r="L37" i="6"/>
  <c r="AV28" i="4" s="1"/>
  <c r="AU28"/>
  <c r="L24" i="6"/>
  <c r="AV15" i="4" s="1"/>
  <c r="AU15"/>
  <c r="L18" i="6"/>
  <c r="AV9" i="4" s="1"/>
  <c r="AU9"/>
  <c r="L12" i="6"/>
  <c r="AV3" i="4" s="1"/>
  <c r="AU3"/>
  <c r="L35" i="7"/>
  <c r="BF26" i="4" s="1"/>
  <c r="BE26"/>
  <c r="L27" i="7"/>
  <c r="BF18" i="4" s="1"/>
  <c r="BE18"/>
  <c r="L39" i="8"/>
  <c r="BP30" i="4" s="1"/>
  <c r="BO30"/>
  <c r="L22" i="8"/>
  <c r="BP13" i="4" s="1"/>
  <c r="BO13"/>
  <c r="L37" i="5"/>
  <c r="AL28" i="4" s="1"/>
  <c r="AK28"/>
  <c r="L24" i="5"/>
  <c r="AL15" i="4" s="1"/>
  <c r="AK15"/>
  <c r="L28" i="6"/>
  <c r="AV19" i="4" s="1"/>
  <c r="AU19"/>
  <c r="L11" i="6"/>
  <c r="AV2" i="4" s="1"/>
  <c r="AU2"/>
  <c r="L25" i="5"/>
  <c r="AL16" i="4" s="1"/>
  <c r="AK16"/>
  <c r="L25" i="7"/>
  <c r="BF16" i="4" s="1"/>
  <c r="BE16"/>
  <c r="L13" i="7"/>
  <c r="BF4" i="4" s="1"/>
  <c r="BE4"/>
  <c r="L38" i="8"/>
  <c r="BP29" i="4" s="1"/>
  <c r="BO29"/>
  <c r="L32" i="8"/>
  <c r="BP23" i="4" s="1"/>
  <c r="BO23"/>
  <c r="L15" i="8"/>
  <c r="BP6" i="4" s="1"/>
  <c r="BO6"/>
  <c r="L40" i="5"/>
  <c r="AL31" i="4" s="1"/>
  <c r="AK31"/>
  <c r="L27" i="5"/>
  <c r="AL18" i="4" s="1"/>
  <c r="AK18"/>
  <c r="L21" i="5"/>
  <c r="AL12" i="4" s="1"/>
  <c r="AK12"/>
  <c r="L14" i="5"/>
  <c r="AL5" i="4" s="1"/>
  <c r="AK5"/>
  <c r="L31" i="6"/>
  <c r="AV22" i="4" s="1"/>
  <c r="AU22"/>
  <c r="L25" i="6"/>
  <c r="AV16" i="4" s="1"/>
  <c r="AU16"/>
  <c r="L13" i="6"/>
  <c r="AV4" i="4" s="1"/>
  <c r="AU4"/>
  <c r="L36" i="7"/>
  <c r="BF27" i="4" s="1"/>
  <c r="BE27"/>
  <c r="L28" i="7"/>
  <c r="BF19" i="4" s="1"/>
  <c r="BE19"/>
  <c r="L20" i="7"/>
  <c r="BF11" i="4" s="1"/>
  <c r="BE11"/>
  <c r="L40" i="8"/>
  <c r="BP31" i="4" s="1"/>
  <c r="BO31"/>
  <c r="L28" i="8"/>
  <c r="BP19" i="4" s="1"/>
  <c r="BO19"/>
  <c r="L41" i="5"/>
  <c r="AL32" i="4" s="1"/>
  <c r="AK32"/>
  <c r="L28" i="5"/>
  <c r="AL19" i="4" s="1"/>
  <c r="AK19"/>
  <c r="L32" i="6"/>
  <c r="AV23" i="4" s="1"/>
  <c r="AU23"/>
  <c r="L14" i="6"/>
  <c r="AV5" i="4" s="1"/>
  <c r="AU5"/>
  <c r="L37" i="7"/>
  <c r="BF28" i="4" s="1"/>
  <c r="BE28"/>
  <c r="L29" i="7"/>
  <c r="BF20" i="4" s="1"/>
  <c r="BE20"/>
  <c r="L21" i="7"/>
  <c r="BF12" i="4" s="1"/>
  <c r="BE12"/>
  <c r="L34" i="8"/>
  <c r="BP25" i="4" s="1"/>
  <c r="BO25"/>
  <c r="L17" i="8"/>
  <c r="BP8" i="4" s="1"/>
  <c r="BO8"/>
  <c r="L35" i="5"/>
  <c r="AL26" i="4" s="1"/>
  <c r="AK26"/>
  <c r="L29" i="5"/>
  <c r="AL20" i="4" s="1"/>
  <c r="AK20"/>
  <c r="L16" i="5"/>
  <c r="AL7" i="4" s="1"/>
  <c r="AK7"/>
  <c r="L39" i="6"/>
  <c r="AV30" i="4" s="1"/>
  <c r="AU30"/>
  <c r="L33" i="6"/>
  <c r="AV24" i="4" s="1"/>
  <c r="AU24"/>
  <c r="L20" i="6"/>
  <c r="AV11" i="4" s="1"/>
  <c r="AU11"/>
  <c r="L15" i="6"/>
  <c r="AV6" i="4" s="1"/>
  <c r="AU6"/>
  <c r="L38" i="7"/>
  <c r="BF29" i="4" s="1"/>
  <c r="BE29"/>
  <c r="L30" i="7"/>
  <c r="BF21" i="4" s="1"/>
  <c r="BE21"/>
  <c r="L22" i="7"/>
  <c r="BF13" i="4" s="1"/>
  <c r="BE13"/>
  <c r="L35" i="8"/>
  <c r="BP26" i="4" s="1"/>
  <c r="BO26"/>
  <c r="L24" i="8"/>
  <c r="BP15" i="4" s="1"/>
  <c r="BO15"/>
  <c r="L18" i="8"/>
  <c r="BP9" i="4" s="1"/>
  <c r="BO9"/>
  <c r="L11" i="8"/>
  <c r="BP2" i="4" s="1"/>
  <c r="BO2"/>
  <c r="L36" i="5"/>
  <c r="AL27" i="4" s="1"/>
  <c r="AK27"/>
  <c r="L40" i="6"/>
  <c r="AV31" i="4" s="1"/>
  <c r="AU31"/>
  <c r="L27" i="6"/>
  <c r="AV18" i="4" s="1"/>
  <c r="AU18"/>
  <c r="L21" i="6"/>
  <c r="AV12" i="4" s="1"/>
  <c r="AU12"/>
  <c r="L39" i="7"/>
  <c r="BF30" i="4" s="1"/>
  <c r="BE30"/>
  <c r="L31" i="7"/>
  <c r="BF22" i="4" s="1"/>
  <c r="BE22"/>
  <c r="L23" i="7"/>
  <c r="BF14" i="4" s="1"/>
  <c r="BE14"/>
  <c r="L42" i="8"/>
  <c r="BP33" i="4" s="1"/>
  <c r="BO33"/>
  <c r="L36" i="8"/>
  <c r="BP27" i="4" s="1"/>
  <c r="BO27"/>
  <c r="L30" i="8"/>
  <c r="BP21" i="4" s="1"/>
  <c r="BO21"/>
  <c r="L12" i="8"/>
  <c r="BP3" i="4" s="1"/>
  <c r="BO3"/>
  <c r="L40" i="7"/>
  <c r="BF31" i="4" s="1"/>
  <c r="BE31"/>
  <c r="L32" i="7"/>
  <c r="BF23" i="4" s="1"/>
  <c r="BE23"/>
  <c r="L24" i="7"/>
  <c r="BF15" i="4" s="1"/>
  <c r="BE15"/>
  <c r="L12" i="7"/>
  <c r="BF3" i="4" s="1"/>
  <c r="BE3"/>
  <c r="L13" i="8"/>
  <c r="BP4" i="4" s="1"/>
  <c r="BO4"/>
  <c r="L11" i="7"/>
  <c r="BF2" i="4" s="1"/>
  <c r="BE2"/>
  <c r="L41" i="6"/>
  <c r="AV32" i="4" s="1"/>
  <c r="AU32"/>
  <c r="L31" i="5"/>
  <c r="AL22" i="4" s="1"/>
  <c r="AK22"/>
  <c r="L42" i="6"/>
  <c r="AV33" i="4" s="1"/>
  <c r="AU33"/>
  <c r="L35" i="6"/>
  <c r="AV26" i="4" s="1"/>
  <c r="AU26"/>
  <c r="L29" i="6"/>
  <c r="AV20" i="4" s="1"/>
  <c r="AU20"/>
  <c r="L33" i="7"/>
  <c r="BF24" i="4" s="1"/>
  <c r="BE24"/>
  <c r="L26" i="8"/>
  <c r="BP17" i="4" s="1"/>
  <c r="BO17"/>
  <c r="L20" i="8"/>
  <c r="BP11" i="4" s="1"/>
  <c r="BO11"/>
  <c r="L14" i="8"/>
  <c r="BP5" i="4" s="1"/>
  <c r="BO5"/>
  <c r="L41" i="7"/>
  <c r="BF32" i="4" s="1"/>
  <c r="BE32"/>
  <c r="L34" i="7"/>
  <c r="BF25" i="4" s="1"/>
  <c r="BE25"/>
  <c r="L21" i="8"/>
  <c r="BP12" i="4" s="1"/>
  <c r="BO12"/>
  <c r="CO4"/>
  <c r="CO19"/>
  <c r="CO27"/>
  <c r="CE30"/>
  <c r="BH32"/>
  <c r="BH16"/>
  <c r="AX10"/>
  <c r="AX9"/>
  <c r="AN20"/>
  <c r="AX19"/>
  <c r="BH23"/>
  <c r="BU11"/>
  <c r="AX11"/>
  <c r="BH24"/>
  <c r="BU22"/>
  <c r="BH15"/>
  <c r="BU3"/>
  <c r="AX3"/>
  <c r="AX7"/>
  <c r="BH28"/>
  <c r="BU26"/>
  <c r="BH31"/>
  <c r="BU31"/>
  <c r="AD23"/>
  <c r="BH27"/>
  <c r="AD27"/>
  <c r="BH17"/>
  <c r="BU16"/>
  <c r="BU23"/>
  <c r="AD15"/>
  <c r="BH19"/>
  <c r="AD19"/>
  <c r="BH6"/>
  <c r="BU4"/>
  <c r="BH2"/>
  <c r="BU15"/>
  <c r="AX31"/>
  <c r="BH11"/>
  <c r="AD11"/>
  <c r="BH30"/>
  <c r="BU29"/>
  <c r="BU19"/>
  <c r="BU7"/>
  <c r="AX23"/>
  <c r="BH3"/>
  <c r="AD3"/>
  <c r="BH20"/>
  <c r="BU18"/>
  <c r="BU33"/>
  <c r="AX15"/>
  <c r="BU27"/>
  <c r="AX27"/>
  <c r="BH9"/>
  <c r="BU6"/>
  <c r="L21" i="2"/>
  <c r="R12" i="4" s="1"/>
  <c r="L12" i="5"/>
  <c r="AL3" i="4" s="1"/>
  <c r="L24" i="2"/>
  <c r="R15" i="4" s="1"/>
  <c r="CX31"/>
  <c r="CX29"/>
  <c r="CX25"/>
  <c r="CX23"/>
  <c r="CX19"/>
  <c r="CX17"/>
  <c r="CZ17"/>
  <c r="CX15"/>
  <c r="CX13"/>
  <c r="CX9"/>
  <c r="CX7"/>
  <c r="CX32"/>
  <c r="CZ32"/>
  <c r="CX30"/>
  <c r="CX28"/>
  <c r="L37" i="3"/>
  <c r="AB28" i="4" s="1"/>
  <c r="CZ28"/>
  <c r="L37" i="2"/>
  <c r="R28" i="4" s="1"/>
  <c r="CX26"/>
  <c r="CZ26"/>
  <c r="CZ24"/>
  <c r="CX24"/>
  <c r="L33" i="2"/>
  <c r="R24" i="4" s="1"/>
  <c r="CX22"/>
  <c r="CZ20"/>
  <c r="CX20"/>
  <c r="CZ18"/>
  <c r="CX18"/>
  <c r="CX16"/>
  <c r="CZ16"/>
  <c r="CX14"/>
  <c r="CZ12"/>
  <c r="CX12"/>
  <c r="CZ10"/>
  <c r="L17" i="2"/>
  <c r="R8" i="4" s="1"/>
  <c r="CX8"/>
  <c r="CZ8"/>
  <c r="L15" i="7"/>
  <c r="BF6" i="4" s="1"/>
  <c r="CX4"/>
  <c r="L42" i="5"/>
  <c r="AL33" i="4" s="1"/>
  <c r="CX33"/>
  <c r="CX3"/>
  <c r="CX2"/>
  <c r="CX6"/>
  <c r="L15" i="5"/>
  <c r="AL6" i="4" s="1"/>
  <c r="L20" i="5"/>
  <c r="AL11" i="4" s="1"/>
  <c r="CX11"/>
  <c r="L41" i="3"/>
  <c r="AB32" i="4" s="1"/>
  <c r="L29" i="2"/>
  <c r="R20" i="4" s="1"/>
  <c r="L12" i="2"/>
  <c r="R3" i="4" s="1"/>
  <c r="L33" i="3"/>
  <c r="AB24" i="4" s="1"/>
  <c r="L13" i="5"/>
  <c r="AL4" i="4" s="1"/>
  <c r="L11" i="5"/>
  <c r="AL2" i="4" s="1"/>
  <c r="L13" i="2"/>
  <c r="R4" i="4" s="1"/>
  <c r="CZ31" l="1"/>
  <c r="CZ27"/>
  <c r="CX27"/>
  <c r="CZ25"/>
  <c r="CZ23"/>
  <c r="CX21"/>
  <c r="CZ21"/>
  <c r="CZ19"/>
  <c r="CZ15"/>
  <c r="CZ9"/>
  <c r="CZ7"/>
  <c r="CZ5"/>
  <c r="CX5"/>
  <c r="CZ30"/>
  <c r="CZ22"/>
  <c r="CZ14"/>
  <c r="CX10"/>
  <c r="CZ33"/>
  <c r="CZ3"/>
  <c r="CZ6"/>
  <c r="CZ11"/>
  <c r="CZ13" l="1"/>
  <c r="CZ29"/>
  <c r="CZ4"/>
  <c r="CZ2"/>
  <c r="DA26" l="1"/>
  <c r="DA21"/>
  <c r="DA10"/>
  <c r="CY31"/>
  <c r="CY29"/>
  <c r="CY27"/>
  <c r="CY25"/>
  <c r="CY23"/>
  <c r="CY21"/>
  <c r="CY19"/>
  <c r="CY17"/>
  <c r="CY13"/>
  <c r="CY9"/>
  <c r="CY7"/>
  <c r="CY5"/>
  <c r="CY32"/>
  <c r="CY30"/>
  <c r="CY28"/>
  <c r="CY26"/>
  <c r="CY24"/>
  <c r="CY22"/>
  <c r="CY20"/>
  <c r="CY18"/>
  <c r="CY16"/>
  <c r="CY14"/>
  <c r="CY12"/>
  <c r="CY10"/>
  <c r="CY8"/>
  <c r="CY4"/>
  <c r="CY33"/>
  <c r="CY3"/>
  <c r="CY6"/>
  <c r="CY11"/>
  <c r="DA6" l="1"/>
  <c r="DA23"/>
  <c r="DA18"/>
  <c r="DA28"/>
  <c r="DA14"/>
  <c r="DA4"/>
  <c r="CY2"/>
  <c r="DA25"/>
  <c r="DA24"/>
  <c r="CY15"/>
  <c r="DA11"/>
  <c r="DA20"/>
  <c r="DA13"/>
  <c r="DA30"/>
  <c r="DA29"/>
  <c r="DA27"/>
  <c r="DA15"/>
  <c r="DA31"/>
  <c r="DA17"/>
  <c r="DA16"/>
  <c r="DA32"/>
  <c r="DA2"/>
  <c r="DA22"/>
  <c r="DA33"/>
  <c r="DA19"/>
  <c r="DA12"/>
  <c r="DA9"/>
  <c r="DA7"/>
  <c r="DA8"/>
  <c r="DA5"/>
  <c r="DA3"/>
</calcChain>
</file>

<file path=xl/sharedStrings.xml><?xml version="1.0" encoding="utf-8"?>
<sst xmlns="http://schemas.openxmlformats.org/spreadsheetml/2006/main" count="326" uniqueCount="147">
  <si>
    <t>NOM</t>
  </si>
  <si>
    <r>
      <t>PR</t>
    </r>
    <r>
      <rPr>
        <b/>
        <sz val="11"/>
        <color indexed="8"/>
        <rFont val="Calibri"/>
        <family val="2"/>
      </rPr>
      <t>É</t>
    </r>
    <r>
      <rPr>
        <b/>
        <sz val="11"/>
        <color indexed="8"/>
        <rFont val="Times New Roman"/>
        <family val="1"/>
      </rPr>
      <t>NOM</t>
    </r>
  </si>
  <si>
    <t>Nbre Semaines</t>
  </si>
  <si>
    <t>Nbre Jours</t>
  </si>
  <si>
    <t>Effectués</t>
  </si>
  <si>
    <t>Jours</t>
  </si>
  <si>
    <t>Manquants BEP</t>
  </si>
  <si>
    <t>Manquants Bac</t>
  </si>
  <si>
    <t>Total Nbre 
Jours Effectués</t>
  </si>
  <si>
    <t>Calcul Intermédiaire Bac</t>
  </si>
  <si>
    <t>Calcul Intermédiaire BEP</t>
  </si>
  <si>
    <t>Semaines</t>
  </si>
  <si>
    <t>Nombre jours Effectués</t>
  </si>
  <si>
    <t>Tableau de suivi de stage entreprise-enseignants-élèves</t>
  </si>
  <si>
    <t>LYCEE PROFESSIONNEL DE FAA'A</t>
  </si>
  <si>
    <r>
      <t xml:space="preserve">               SUIVI DES </t>
    </r>
    <r>
      <rPr>
        <sz val="14"/>
        <color indexed="8"/>
        <rFont val="Calibri"/>
        <family val="2"/>
      </rPr>
      <t>É</t>
    </r>
    <r>
      <rPr>
        <sz val="14"/>
        <color indexed="8"/>
        <rFont val="Arial Black"/>
        <family val="2"/>
      </rPr>
      <t>L</t>
    </r>
    <r>
      <rPr>
        <sz val="14"/>
        <color indexed="8"/>
        <rFont val="Calibri"/>
        <family val="2"/>
      </rPr>
      <t>È</t>
    </r>
    <r>
      <rPr>
        <sz val="14"/>
        <color indexed="8"/>
        <rFont val="Arial Black"/>
        <family val="2"/>
      </rPr>
      <t>VES EN P</t>
    </r>
    <r>
      <rPr>
        <sz val="14"/>
        <color indexed="8"/>
        <rFont val="Calibri"/>
        <family val="2"/>
      </rPr>
      <t>É</t>
    </r>
    <r>
      <rPr>
        <sz val="14"/>
        <color indexed="8"/>
        <rFont val="Arial Black"/>
        <family val="2"/>
      </rPr>
      <t>RIODES DE FORMATION EN MILIEU PROFESSIONNEL</t>
    </r>
  </si>
  <si>
    <r>
      <rPr>
        <b/>
        <sz val="11"/>
        <color indexed="8"/>
        <rFont val="Calibri"/>
        <family val="2"/>
      </rPr>
      <t>É</t>
    </r>
    <r>
      <rPr>
        <b/>
        <sz val="11"/>
        <color indexed="8"/>
        <rFont val="Times New Roman"/>
        <family val="1"/>
      </rPr>
      <t>L</t>
    </r>
    <r>
      <rPr>
        <b/>
        <sz val="11"/>
        <color indexed="8"/>
        <rFont val="Calibri"/>
        <family val="2"/>
      </rPr>
      <t>È</t>
    </r>
    <r>
      <rPr>
        <b/>
        <sz val="11"/>
        <color indexed="8"/>
        <rFont val="Times New Roman"/>
        <family val="1"/>
      </rPr>
      <t>VE</t>
    </r>
  </si>
  <si>
    <t>ENTREPRISES D'ACCUEIL</t>
  </si>
  <si>
    <t>PROF</t>
  </si>
  <si>
    <t>TEL.</t>
  </si>
  <si>
    <t>référent</t>
  </si>
  <si>
    <t>PFMP n° :</t>
  </si>
  <si>
    <t>Etablissement :</t>
  </si>
  <si>
    <t>Professeurs Référents :</t>
  </si>
  <si>
    <t>NOM1</t>
  </si>
  <si>
    <r>
      <t>PR</t>
    </r>
    <r>
      <rPr>
        <b/>
        <sz val="11"/>
        <color indexed="8"/>
        <rFont val="Calibri"/>
        <family val="2"/>
      </rPr>
      <t>É</t>
    </r>
    <r>
      <rPr>
        <b/>
        <sz val="11"/>
        <color indexed="8"/>
        <rFont val="Times New Roman"/>
        <family val="1"/>
      </rPr>
      <t>NOM1</t>
    </r>
  </si>
  <si>
    <t>RAISON SOCIALE1</t>
  </si>
  <si>
    <r>
      <t>ADRESSE G</t>
    </r>
    <r>
      <rPr>
        <b/>
        <sz val="11"/>
        <color indexed="8"/>
        <rFont val="Calibri"/>
        <family val="2"/>
      </rPr>
      <t>É</t>
    </r>
    <r>
      <rPr>
        <b/>
        <sz val="11"/>
        <color indexed="8"/>
        <rFont val="Times New Roman"/>
        <family val="1"/>
      </rPr>
      <t>O1</t>
    </r>
  </si>
  <si>
    <t>TUTEUR1</t>
  </si>
  <si>
    <t>NOM2</t>
  </si>
  <si>
    <r>
      <t>PR</t>
    </r>
    <r>
      <rPr>
        <b/>
        <sz val="11"/>
        <color indexed="8"/>
        <rFont val="Calibri"/>
        <family val="2"/>
      </rPr>
      <t>É</t>
    </r>
    <r>
      <rPr>
        <b/>
        <sz val="11"/>
        <color indexed="8"/>
        <rFont val="Times New Roman"/>
        <family val="1"/>
      </rPr>
      <t>NOM2</t>
    </r>
  </si>
  <si>
    <t>RAISON SOCIALE2</t>
  </si>
  <si>
    <r>
      <t>ADRESSE G</t>
    </r>
    <r>
      <rPr>
        <b/>
        <sz val="11"/>
        <color indexed="8"/>
        <rFont val="Calibri"/>
        <family val="2"/>
      </rPr>
      <t>É</t>
    </r>
    <r>
      <rPr>
        <b/>
        <sz val="11"/>
        <color indexed="8"/>
        <rFont val="Times New Roman"/>
        <family val="1"/>
      </rPr>
      <t>O2</t>
    </r>
  </si>
  <si>
    <t>TUTEUR2</t>
  </si>
  <si>
    <t>NDIP1</t>
  </si>
  <si>
    <t>NDIP2</t>
  </si>
  <si>
    <t>Session1</t>
  </si>
  <si>
    <t>Session2</t>
  </si>
  <si>
    <t>ETBS</t>
  </si>
  <si>
    <t>Prof1</t>
  </si>
  <si>
    <t>Prof2</t>
  </si>
  <si>
    <t>Date1</t>
  </si>
  <si>
    <t>Date2</t>
  </si>
  <si>
    <t>Nbre Jours Effectués</t>
  </si>
  <si>
    <t>Nbre semaines
effectuées</t>
  </si>
  <si>
    <t>Nbre jours
effectués</t>
  </si>
  <si>
    <t>Durée PFMP1 Jours</t>
  </si>
  <si>
    <t>Durée PFMP1 Semaines</t>
  </si>
  <si>
    <t>Durée PFMP2 Semaines</t>
  </si>
  <si>
    <t>Durée PFMP2 Jours</t>
  </si>
  <si>
    <t>NOM3</t>
  </si>
  <si>
    <r>
      <t>PR</t>
    </r>
    <r>
      <rPr>
        <b/>
        <sz val="11"/>
        <color indexed="8"/>
        <rFont val="Calibri"/>
        <family val="2"/>
      </rPr>
      <t>É</t>
    </r>
    <r>
      <rPr>
        <b/>
        <sz val="11"/>
        <color indexed="8"/>
        <rFont val="Times New Roman"/>
        <family val="1"/>
      </rPr>
      <t>NOM3</t>
    </r>
  </si>
  <si>
    <t>RAISON SOCIALE3</t>
  </si>
  <si>
    <r>
      <t>ADRESSE G</t>
    </r>
    <r>
      <rPr>
        <b/>
        <sz val="11"/>
        <color indexed="8"/>
        <rFont val="Calibri"/>
        <family val="2"/>
      </rPr>
      <t>É</t>
    </r>
    <r>
      <rPr>
        <b/>
        <sz val="11"/>
        <color indexed="8"/>
        <rFont val="Times New Roman"/>
        <family val="1"/>
      </rPr>
      <t>O3</t>
    </r>
  </si>
  <si>
    <t>TUTEUR3</t>
  </si>
  <si>
    <t>Durée PFMP3 Semaines</t>
  </si>
  <si>
    <t>Durée PFMP3 Jours</t>
  </si>
  <si>
    <t>Date3</t>
  </si>
  <si>
    <t>Date4</t>
  </si>
  <si>
    <t>NOM4</t>
  </si>
  <si>
    <r>
      <t>PR</t>
    </r>
    <r>
      <rPr>
        <b/>
        <sz val="11"/>
        <color indexed="8"/>
        <rFont val="Calibri"/>
        <family val="2"/>
      </rPr>
      <t>É</t>
    </r>
    <r>
      <rPr>
        <b/>
        <sz val="11"/>
        <color indexed="8"/>
        <rFont val="Times New Roman"/>
        <family val="1"/>
      </rPr>
      <t>NOM4</t>
    </r>
  </si>
  <si>
    <t>RAISON SOCIALE4</t>
  </si>
  <si>
    <r>
      <t>ADRESSE G</t>
    </r>
    <r>
      <rPr>
        <b/>
        <sz val="11"/>
        <color indexed="8"/>
        <rFont val="Calibri"/>
        <family val="2"/>
      </rPr>
      <t>É</t>
    </r>
    <r>
      <rPr>
        <b/>
        <sz val="11"/>
        <color indexed="8"/>
        <rFont val="Times New Roman"/>
        <family val="1"/>
      </rPr>
      <t>O4</t>
    </r>
  </si>
  <si>
    <t>TUTEUR4</t>
  </si>
  <si>
    <t>Durée PFMP4 Semaines</t>
  </si>
  <si>
    <t>Durée PFMP4 Jours</t>
  </si>
  <si>
    <t>Date5</t>
  </si>
  <si>
    <t>NOM5</t>
  </si>
  <si>
    <r>
      <t>PR</t>
    </r>
    <r>
      <rPr>
        <b/>
        <sz val="11"/>
        <color indexed="8"/>
        <rFont val="Calibri"/>
        <family val="2"/>
      </rPr>
      <t>É</t>
    </r>
    <r>
      <rPr>
        <b/>
        <sz val="11"/>
        <color indexed="8"/>
        <rFont val="Times New Roman"/>
        <family val="1"/>
      </rPr>
      <t>NOM5</t>
    </r>
  </si>
  <si>
    <t>RAISON SOCIALE5</t>
  </si>
  <si>
    <r>
      <t>ADRESSE G</t>
    </r>
    <r>
      <rPr>
        <b/>
        <sz val="11"/>
        <color indexed="8"/>
        <rFont val="Calibri"/>
        <family val="2"/>
      </rPr>
      <t>É</t>
    </r>
    <r>
      <rPr>
        <b/>
        <sz val="11"/>
        <color indexed="8"/>
        <rFont val="Times New Roman"/>
        <family val="1"/>
      </rPr>
      <t>O5</t>
    </r>
  </si>
  <si>
    <t>TUTEUR5</t>
  </si>
  <si>
    <t>Durée PFMP5 Semaines</t>
  </si>
  <si>
    <t>Durée PFMP5 Jours</t>
  </si>
  <si>
    <t>NOM6</t>
  </si>
  <si>
    <t>Date6</t>
  </si>
  <si>
    <r>
      <t>PR</t>
    </r>
    <r>
      <rPr>
        <b/>
        <sz val="11"/>
        <color indexed="8"/>
        <rFont val="Calibri"/>
        <family val="2"/>
      </rPr>
      <t>É</t>
    </r>
    <r>
      <rPr>
        <b/>
        <sz val="11"/>
        <color indexed="8"/>
        <rFont val="Times New Roman"/>
        <family val="1"/>
      </rPr>
      <t>NOM6</t>
    </r>
  </si>
  <si>
    <t>RAISON SOCIALE6</t>
  </si>
  <si>
    <r>
      <t>ADRESSE G</t>
    </r>
    <r>
      <rPr>
        <b/>
        <sz val="11"/>
        <color indexed="8"/>
        <rFont val="Calibri"/>
        <family val="2"/>
      </rPr>
      <t>É</t>
    </r>
    <r>
      <rPr>
        <b/>
        <sz val="11"/>
        <color indexed="8"/>
        <rFont val="Times New Roman"/>
        <family val="1"/>
      </rPr>
      <t>O6</t>
    </r>
  </si>
  <si>
    <t>TUTEUR6</t>
  </si>
  <si>
    <t>Durée PFMP6 Semaines</t>
  </si>
  <si>
    <t>Durée PFMP6 Jours</t>
  </si>
  <si>
    <t>Nom et Prénom du Proviseur</t>
  </si>
  <si>
    <t>Manquants Semaines Bacs</t>
  </si>
  <si>
    <t>Manquants Jours Bacs</t>
  </si>
  <si>
    <t>Manquants Semaines BEP</t>
  </si>
  <si>
    <t>Manquants Jours BEP</t>
  </si>
  <si>
    <t>NB Semaines Effectuées</t>
  </si>
  <si>
    <t>N° PFMP1</t>
  </si>
  <si>
    <t>N° PFMP2</t>
  </si>
  <si>
    <t>N° PFMP3</t>
  </si>
  <si>
    <t>N° PFMP4</t>
  </si>
  <si>
    <t>N° PFMP5</t>
  </si>
  <si>
    <t>N° PFMP6</t>
  </si>
  <si>
    <t>Ville Etablissement</t>
  </si>
  <si>
    <t>Date</t>
  </si>
  <si>
    <t>Appréciation
PFMP1</t>
  </si>
  <si>
    <t>Appréciation
PFMP2</t>
  </si>
  <si>
    <t>Appréciation
PFMP3</t>
  </si>
  <si>
    <t>Appréciation
PFMP4</t>
  </si>
  <si>
    <t>Appréciation
PFMP5</t>
  </si>
  <si>
    <t>Appréciation
PFMP6</t>
  </si>
  <si>
    <t>Appréciation
PFMP7</t>
  </si>
  <si>
    <t>Appréciation
PFMP8</t>
  </si>
  <si>
    <t>Appréciation
PFMP9</t>
  </si>
  <si>
    <t>RAISON SOCIALE
de l'entreprise</t>
  </si>
  <si>
    <r>
      <t>ADRESSE G</t>
    </r>
    <r>
      <rPr>
        <b/>
        <sz val="11"/>
        <color indexed="8"/>
        <rFont val="Calibri"/>
        <family val="2"/>
      </rPr>
      <t>É</t>
    </r>
    <r>
      <rPr>
        <b/>
        <sz val="11"/>
        <color indexed="8"/>
        <rFont val="Times New Roman"/>
        <family val="1"/>
      </rPr>
      <t>O
de l'entreprise</t>
    </r>
  </si>
  <si>
    <t>TUTEUR
de l'entreprise</t>
  </si>
  <si>
    <t>TEL
Tuteur</t>
  </si>
  <si>
    <t>Nombre Semaines PFMP Effectuées Normalement</t>
  </si>
  <si>
    <t>N° PFMP7</t>
  </si>
  <si>
    <t>Date7</t>
  </si>
  <si>
    <t>NOM7</t>
  </si>
  <si>
    <r>
      <t>PR</t>
    </r>
    <r>
      <rPr>
        <b/>
        <sz val="11"/>
        <color indexed="8"/>
        <rFont val="Calibri"/>
        <family val="2"/>
      </rPr>
      <t>É</t>
    </r>
    <r>
      <rPr>
        <b/>
        <sz val="11"/>
        <color indexed="8"/>
        <rFont val="Times New Roman"/>
        <family val="1"/>
      </rPr>
      <t>NOM7</t>
    </r>
  </si>
  <si>
    <t>RAISON SOCIALE7</t>
  </si>
  <si>
    <r>
      <t>ADRESSE G</t>
    </r>
    <r>
      <rPr>
        <b/>
        <sz val="11"/>
        <color indexed="8"/>
        <rFont val="Calibri"/>
        <family val="2"/>
      </rPr>
      <t>É</t>
    </r>
    <r>
      <rPr>
        <b/>
        <sz val="11"/>
        <color indexed="8"/>
        <rFont val="Times New Roman"/>
        <family val="1"/>
      </rPr>
      <t>O7</t>
    </r>
  </si>
  <si>
    <t>TUTEUR7</t>
  </si>
  <si>
    <t>Durée PFMP7 Semaines</t>
  </si>
  <si>
    <t>Durée PFMP7 Jours</t>
  </si>
  <si>
    <t>N° PFMP8</t>
  </si>
  <si>
    <t>Date8</t>
  </si>
  <si>
    <t>NOM8</t>
  </si>
  <si>
    <r>
      <t>PR</t>
    </r>
    <r>
      <rPr>
        <b/>
        <sz val="11"/>
        <color indexed="8"/>
        <rFont val="Calibri"/>
        <family val="2"/>
      </rPr>
      <t>É</t>
    </r>
    <r>
      <rPr>
        <b/>
        <sz val="11"/>
        <color indexed="8"/>
        <rFont val="Times New Roman"/>
        <family val="1"/>
      </rPr>
      <t>NOM8</t>
    </r>
  </si>
  <si>
    <t>RAISON SOCIALE8</t>
  </si>
  <si>
    <r>
      <t>ADRESSE G</t>
    </r>
    <r>
      <rPr>
        <b/>
        <sz val="11"/>
        <color indexed="8"/>
        <rFont val="Calibri"/>
        <family val="2"/>
      </rPr>
      <t>É</t>
    </r>
    <r>
      <rPr>
        <b/>
        <sz val="11"/>
        <color indexed="8"/>
        <rFont val="Times New Roman"/>
        <family val="1"/>
      </rPr>
      <t>O8</t>
    </r>
  </si>
  <si>
    <t>TUTEUR8</t>
  </si>
  <si>
    <t>Durée PFMP8 Semaines</t>
  </si>
  <si>
    <t>Durée PFMP8 Jours</t>
  </si>
  <si>
    <t>N° PFMP9</t>
  </si>
  <si>
    <t>Date9</t>
  </si>
  <si>
    <t>NOM9</t>
  </si>
  <si>
    <r>
      <t>PR</t>
    </r>
    <r>
      <rPr>
        <b/>
        <sz val="11"/>
        <color indexed="8"/>
        <rFont val="Calibri"/>
        <family val="2"/>
      </rPr>
      <t>É</t>
    </r>
    <r>
      <rPr>
        <b/>
        <sz val="11"/>
        <color indexed="8"/>
        <rFont val="Times New Roman"/>
        <family val="1"/>
      </rPr>
      <t>NOM9</t>
    </r>
  </si>
  <si>
    <t>RAISON SOCIALE9</t>
  </si>
  <si>
    <r>
      <t>ADRESSE G</t>
    </r>
    <r>
      <rPr>
        <b/>
        <sz val="11"/>
        <color indexed="8"/>
        <rFont val="Calibri"/>
        <family val="2"/>
      </rPr>
      <t>É</t>
    </r>
    <r>
      <rPr>
        <b/>
        <sz val="11"/>
        <color indexed="8"/>
        <rFont val="Times New Roman"/>
        <family val="1"/>
      </rPr>
      <t>O9</t>
    </r>
  </si>
  <si>
    <t>TUTEUR9</t>
  </si>
  <si>
    <t>Durée PFMP9 Semaines</t>
  </si>
  <si>
    <t>Durée PFMP9 Jours</t>
  </si>
  <si>
    <t xml:space="preserve">Période de stage : DU </t>
  </si>
  <si>
    <t>ANNÉE SCOLAIRE :</t>
  </si>
  <si>
    <t>Nom du diplôme 1ère :</t>
  </si>
  <si>
    <t>Nom du diplôme  Tle :</t>
  </si>
  <si>
    <r>
      <t>FILI</t>
    </r>
    <r>
      <rPr>
        <b/>
        <u/>
        <sz val="11"/>
        <color indexed="8"/>
        <rFont val="Calibri"/>
        <family val="2"/>
      </rPr>
      <t>È</t>
    </r>
    <r>
      <rPr>
        <b/>
        <u/>
        <sz val="11"/>
        <color indexed="8"/>
        <rFont val="Times New Roman"/>
        <family val="1"/>
      </rPr>
      <t>RE ET CLASSE </t>
    </r>
    <r>
      <rPr>
        <b/>
        <sz val="11"/>
        <color indexed="8"/>
        <rFont val="Times New Roman"/>
        <family val="1"/>
      </rPr>
      <t xml:space="preserve"> :</t>
    </r>
  </si>
  <si>
    <t>Session BEP :</t>
  </si>
  <si>
    <t>Session BAC :</t>
  </si>
  <si>
    <r>
      <t>PROFESSEUR PRINCIPAL</t>
    </r>
    <r>
      <rPr>
        <sz val="11"/>
        <color indexed="8"/>
        <rFont val="Times New Roman"/>
        <family val="1"/>
      </rPr>
      <t xml:space="preserve"> :</t>
    </r>
  </si>
  <si>
    <r>
      <t>PROFESSEUR PRINCIPAL</t>
    </r>
    <r>
      <rPr>
        <sz val="11"/>
        <color indexed="8"/>
        <rFont val="Times New Roman"/>
        <family val="1"/>
      </rPr>
      <t xml:space="preserve"> : </t>
    </r>
  </si>
  <si>
    <t>Professeur Principal</t>
  </si>
</sst>
</file>

<file path=xl/styles.xml><?xml version="1.0" encoding="utf-8"?>
<styleSheet xmlns="http://schemas.openxmlformats.org/spreadsheetml/2006/main">
  <numFmts count="1">
    <numFmt numFmtId="164" formatCode="[$-40C]General"/>
  </numFmts>
  <fonts count="22">
    <font>
      <sz val="11"/>
      <color theme="1"/>
      <name val="Calibri"/>
      <family val="2"/>
      <scheme val="minor"/>
    </font>
    <font>
      <sz val="12"/>
      <color rgb="FF000000"/>
      <name val="Calibri1"/>
    </font>
    <font>
      <b/>
      <sz val="11"/>
      <color rgb="FF000000"/>
      <name val="Times New Roman"/>
      <family val="1"/>
    </font>
    <font>
      <b/>
      <sz val="11"/>
      <color indexed="8"/>
      <name val="Calibri"/>
      <family val="2"/>
    </font>
    <font>
      <b/>
      <sz val="11"/>
      <color indexed="8"/>
      <name val="Times New Roman"/>
      <family val="1"/>
    </font>
    <font>
      <sz val="12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Calibri"/>
      <family val="2"/>
      <scheme val="minor"/>
    </font>
    <font>
      <b/>
      <sz val="24"/>
      <color theme="1"/>
      <name val="Arial"/>
      <family val="2"/>
    </font>
    <font>
      <b/>
      <sz val="18"/>
      <color rgb="FF000000"/>
      <name val="Arial Black"/>
      <family val="2"/>
    </font>
    <font>
      <sz val="14"/>
      <color rgb="FF000000"/>
      <name val="Arial Black"/>
      <family val="2"/>
    </font>
    <font>
      <sz val="14"/>
      <color indexed="8"/>
      <name val="Calibri"/>
      <family val="2"/>
    </font>
    <font>
      <sz val="14"/>
      <color indexed="8"/>
      <name val="Arial Black"/>
      <family val="2"/>
    </font>
    <font>
      <b/>
      <u/>
      <sz val="11"/>
      <color rgb="FF000000"/>
      <name val="Times New Roman"/>
      <family val="1"/>
    </font>
    <font>
      <b/>
      <u/>
      <sz val="11"/>
      <color indexed="8"/>
      <name val="Calibri"/>
      <family val="2"/>
    </font>
    <font>
      <b/>
      <u/>
      <sz val="11"/>
      <color indexed="8"/>
      <name val="Times New Roman"/>
      <family val="1"/>
    </font>
    <font>
      <sz val="11"/>
      <color indexed="8"/>
      <name val="Times New Roman"/>
      <family val="1"/>
    </font>
    <font>
      <b/>
      <sz val="14"/>
      <color rgb="FF000000"/>
      <name val="Times New Roman"/>
      <family val="1"/>
    </font>
    <font>
      <sz val="12"/>
      <color theme="1"/>
      <name val="Calibri"/>
      <family val="2"/>
      <scheme val="minor"/>
    </font>
    <font>
      <sz val="12"/>
      <color rgb="FF000000"/>
      <name val="Times New Roman"/>
      <family val="1"/>
    </font>
    <font>
      <b/>
      <sz val="10"/>
      <color rgb="FF000000"/>
      <name val="Times New Roman"/>
      <family val="1"/>
    </font>
    <font>
      <sz val="12"/>
      <color rgb="FF000000"/>
      <name val="Arial Black"/>
      <family val="2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92D050"/>
        <bgColor rgb="FFE6E6FF"/>
      </patternFill>
    </fill>
    <fill>
      <patternFill patternType="solid">
        <fgColor rgb="FF92D050"/>
        <bgColor rgb="FFFFFFFF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2">
    <xf numFmtId="0" fontId="0" fillId="0" borderId="0"/>
    <xf numFmtId="164" fontId="1" fillId="0" borderId="0"/>
  </cellStyleXfs>
  <cellXfs count="103">
    <xf numFmtId="0" fontId="0" fillId="0" borderId="0" xfId="0"/>
    <xf numFmtId="164" fontId="2" fillId="0" borderId="1" xfId="1" applyFont="1" applyBorder="1" applyAlignment="1">
      <alignment horizontal="center" vertical="center"/>
    </xf>
    <xf numFmtId="0" fontId="0" fillId="0" borderId="1" xfId="0" applyBorder="1"/>
    <xf numFmtId="164" fontId="2" fillId="0" borderId="1" xfId="1" applyFont="1" applyBorder="1" applyAlignment="1">
      <alignment horizontal="center" vertical="center" wrapText="1"/>
    </xf>
    <xf numFmtId="0" fontId="0" fillId="2" borderId="1" xfId="0" applyFill="1" applyBorder="1" applyAlignment="1">
      <alignment vertical="center"/>
    </xf>
    <xf numFmtId="0" fontId="0" fillId="3" borderId="0" xfId="0" applyFill="1"/>
    <xf numFmtId="0" fontId="0" fillId="0" borderId="0" xfId="0" applyAlignment="1">
      <alignment wrapText="1"/>
    </xf>
    <xf numFmtId="0" fontId="7" fillId="0" borderId="1" xfId="0" applyFont="1" applyBorder="1" applyAlignment="1">
      <alignment horizontal="right"/>
    </xf>
    <xf numFmtId="0" fontId="7" fillId="0" borderId="1" xfId="0" applyFont="1" applyBorder="1" applyAlignment="1">
      <alignment horizontal="left"/>
    </xf>
    <xf numFmtId="164" fontId="9" fillId="0" borderId="1" xfId="1" applyFont="1" applyFill="1" applyBorder="1" applyAlignment="1">
      <alignment horizontal="center" vertical="center" wrapText="1"/>
    </xf>
    <xf numFmtId="164" fontId="2" fillId="0" borderId="1" xfId="1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/>
    </xf>
    <xf numFmtId="164" fontId="9" fillId="0" borderId="0" xfId="1" applyFont="1" applyFill="1" applyBorder="1" applyAlignment="1">
      <alignment horizontal="center" vertical="center" wrapText="1"/>
    </xf>
    <xf numFmtId="164" fontId="10" fillId="0" borderId="0" xfId="1" applyFont="1" applyFill="1" applyBorder="1" applyAlignment="1">
      <alignment horizontal="center" vertical="top" wrapText="1"/>
    </xf>
    <xf numFmtId="164" fontId="10" fillId="0" borderId="0" xfId="1" applyFont="1" applyFill="1" applyBorder="1" applyAlignment="1">
      <alignment horizontal="left" vertical="top" wrapText="1"/>
    </xf>
    <xf numFmtId="164" fontId="13" fillId="0" borderId="0" xfId="1" applyFont="1" applyFill="1" applyBorder="1" applyAlignment="1">
      <alignment horizontal="center" vertical="center"/>
    </xf>
    <xf numFmtId="164" fontId="2" fillId="0" borderId="0" xfId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14" fontId="0" fillId="0" borderId="1" xfId="0" applyNumberFormat="1" applyBorder="1" applyAlignment="1">
      <alignment vertical="center"/>
    </xf>
    <xf numFmtId="164" fontId="20" fillId="0" borderId="1" xfId="1" applyFont="1" applyBorder="1" applyAlignment="1">
      <alignment horizontal="center" vertical="center" wrapText="1"/>
    </xf>
    <xf numFmtId="164" fontId="2" fillId="0" borderId="16" xfId="1" applyFont="1" applyFill="1" applyBorder="1" applyAlignment="1">
      <alignment horizontal="center" vertical="center"/>
    </xf>
    <xf numFmtId="0" fontId="7" fillId="0" borderId="16" xfId="0" applyFont="1" applyBorder="1" applyAlignment="1">
      <alignment horizontal="right"/>
    </xf>
    <xf numFmtId="0" fontId="7" fillId="0" borderId="16" xfId="0" applyFont="1" applyBorder="1" applyAlignment="1">
      <alignment horizontal="left"/>
    </xf>
    <xf numFmtId="0" fontId="0" fillId="4" borderId="1" xfId="0" applyFill="1" applyBorder="1" applyProtection="1">
      <protection locked="0"/>
    </xf>
    <xf numFmtId="164" fontId="10" fillId="0" borderId="3" xfId="1" applyFont="1" applyFill="1" applyBorder="1" applyAlignment="1">
      <alignment vertical="top" wrapText="1"/>
    </xf>
    <xf numFmtId="164" fontId="21" fillId="0" borderId="5" xfId="1" applyFont="1" applyFill="1" applyBorder="1" applyAlignment="1">
      <alignment horizontal="right" vertical="top" wrapText="1"/>
    </xf>
    <xf numFmtId="0" fontId="0" fillId="0" borderId="0" xfId="0" applyProtection="1"/>
    <xf numFmtId="164" fontId="2" fillId="0" borderId="1" xfId="1" applyFont="1" applyBorder="1" applyAlignment="1" applyProtection="1">
      <alignment horizontal="center" vertical="center"/>
    </xf>
    <xf numFmtId="164" fontId="2" fillId="0" borderId="3" xfId="1" applyFont="1" applyBorder="1" applyAlignment="1" applyProtection="1">
      <alignment horizontal="center" vertical="center"/>
    </xf>
    <xf numFmtId="164" fontId="2" fillId="0" borderId="9" xfId="1" applyFont="1" applyBorder="1" applyAlignment="1" applyProtection="1">
      <alignment horizontal="center" vertical="center" wrapText="1"/>
    </xf>
    <xf numFmtId="164" fontId="2" fillId="0" borderId="10" xfId="1" applyFont="1" applyBorder="1" applyAlignment="1" applyProtection="1">
      <alignment horizontal="center" vertical="center"/>
    </xf>
    <xf numFmtId="164" fontId="2" fillId="0" borderId="13" xfId="1" applyFont="1" applyFill="1" applyBorder="1" applyAlignment="1" applyProtection="1">
      <alignment horizontal="center" vertical="center"/>
    </xf>
    <xf numFmtId="164" fontId="2" fillId="0" borderId="14" xfId="1" applyFont="1" applyFill="1" applyBorder="1" applyAlignment="1" applyProtection="1">
      <alignment horizontal="center" vertical="center"/>
    </xf>
    <xf numFmtId="0" fontId="6" fillId="2" borderId="1" xfId="0" applyFont="1" applyFill="1" applyBorder="1" applyAlignment="1" applyProtection="1">
      <alignment vertical="center"/>
    </xf>
    <xf numFmtId="0" fontId="6" fillId="2" borderId="3" xfId="0" applyFont="1" applyFill="1" applyBorder="1" applyAlignment="1" applyProtection="1">
      <alignment vertical="center"/>
    </xf>
    <xf numFmtId="0" fontId="0" fillId="2" borderId="9" xfId="0" applyFill="1" applyBorder="1" applyAlignment="1" applyProtection="1">
      <alignment horizontal="center" vertical="center"/>
    </xf>
    <xf numFmtId="0" fontId="0" fillId="2" borderId="1" xfId="0" applyFill="1" applyBorder="1" applyAlignment="1" applyProtection="1">
      <alignment horizontal="center" vertical="center"/>
    </xf>
    <xf numFmtId="0" fontId="0" fillId="2" borderId="10" xfId="0" applyFill="1" applyBorder="1" applyAlignment="1" applyProtection="1">
      <alignment horizontal="center" vertical="center"/>
    </xf>
    <xf numFmtId="0" fontId="0" fillId="2" borderId="5" xfId="0" applyFill="1" applyBorder="1" applyAlignment="1" applyProtection="1">
      <alignment horizontal="center" vertical="center"/>
    </xf>
    <xf numFmtId="0" fontId="0" fillId="2" borderId="4" xfId="0" applyFill="1" applyBorder="1" applyAlignment="1" applyProtection="1">
      <alignment horizontal="center" vertical="center"/>
    </xf>
    <xf numFmtId="0" fontId="0" fillId="3" borderId="1" xfId="0" applyFill="1" applyBorder="1" applyAlignment="1" applyProtection="1">
      <alignment horizontal="center" vertical="center"/>
    </xf>
    <xf numFmtId="0" fontId="0" fillId="3" borderId="10" xfId="0" applyFill="1" applyBorder="1" applyAlignment="1" applyProtection="1">
      <alignment horizontal="center" vertical="center"/>
    </xf>
    <xf numFmtId="0" fontId="0" fillId="3" borderId="9" xfId="0" applyFill="1" applyBorder="1" applyAlignment="1" applyProtection="1">
      <alignment horizontal="center" vertical="center"/>
    </xf>
    <xf numFmtId="0" fontId="0" fillId="3" borderId="5" xfId="0" applyFill="1" applyBorder="1" applyAlignment="1" applyProtection="1">
      <alignment horizontal="center" vertical="center"/>
    </xf>
    <xf numFmtId="0" fontId="0" fillId="3" borderId="11" xfId="0" applyFill="1" applyBorder="1" applyAlignment="1" applyProtection="1">
      <alignment horizontal="center" vertical="center"/>
    </xf>
    <xf numFmtId="0" fontId="0" fillId="3" borderId="12" xfId="0" applyFill="1" applyBorder="1" applyAlignment="1" applyProtection="1">
      <alignment horizontal="center" vertical="center"/>
    </xf>
    <xf numFmtId="164" fontId="21" fillId="4" borderId="5" xfId="1" applyFont="1" applyFill="1" applyBorder="1" applyAlignment="1" applyProtection="1">
      <alignment vertical="top" wrapText="1"/>
      <protection locked="0"/>
    </xf>
    <xf numFmtId="0" fontId="0" fillId="4" borderId="1" xfId="0" applyFill="1" applyBorder="1" applyAlignment="1" applyProtection="1">
      <alignment vertical="center"/>
      <protection locked="0"/>
    </xf>
    <xf numFmtId="164" fontId="5" fillId="5" borderId="1" xfId="1" applyFont="1" applyFill="1" applyBorder="1" applyAlignment="1" applyProtection="1">
      <alignment horizontal="center" vertical="center" wrapText="1"/>
      <protection locked="0"/>
    </xf>
    <xf numFmtId="0" fontId="0" fillId="3" borderId="1" xfId="0" applyFill="1" applyBorder="1" applyAlignment="1" applyProtection="1">
      <alignment vertical="center"/>
    </xf>
    <xf numFmtId="0" fontId="0" fillId="3" borderId="1" xfId="0" applyFill="1" applyBorder="1" applyProtection="1"/>
    <xf numFmtId="164" fontId="5" fillId="4" borderId="1" xfId="1" applyFont="1" applyFill="1" applyBorder="1" applyAlignment="1" applyProtection="1">
      <alignment horizontal="center" vertical="center" wrapText="1"/>
      <protection locked="0"/>
    </xf>
    <xf numFmtId="164" fontId="5" fillId="6" borderId="1" xfId="1" applyFont="1" applyFill="1" applyBorder="1" applyAlignment="1" applyProtection="1">
      <alignment horizontal="center" vertical="center" wrapText="1"/>
      <protection locked="0"/>
    </xf>
    <xf numFmtId="3" fontId="5" fillId="5" borderId="1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1" xfId="0" applyBorder="1" applyProtection="1"/>
    <xf numFmtId="0" fontId="0" fillId="0" borderId="1" xfId="0" applyBorder="1" applyAlignment="1" applyProtection="1">
      <alignment wrapText="1"/>
    </xf>
    <xf numFmtId="0" fontId="0" fillId="0" borderId="1" xfId="0" applyFill="1" applyBorder="1" applyProtection="1"/>
    <xf numFmtId="0" fontId="0" fillId="4" borderId="1" xfId="0" applyFill="1" applyBorder="1" applyAlignment="1" applyProtection="1">
      <alignment horizontal="center" vertical="center" wrapText="1"/>
      <protection locked="0"/>
    </xf>
    <xf numFmtId="164" fontId="5" fillId="4" borderId="1" xfId="1" applyFont="1" applyFill="1" applyBorder="1" applyAlignment="1">
      <alignment horizontal="center" vertical="center" wrapText="1"/>
    </xf>
    <xf numFmtId="164" fontId="5" fillId="5" borderId="22" xfId="1" applyFont="1" applyFill="1" applyBorder="1" applyAlignment="1">
      <alignment horizontal="center" vertical="center" wrapText="1"/>
    </xf>
    <xf numFmtId="0" fontId="0" fillId="4" borderId="0" xfId="0" applyFill="1"/>
    <xf numFmtId="164" fontId="5" fillId="5" borderId="0" xfId="1" applyFont="1" applyFill="1" applyBorder="1" applyAlignment="1" applyProtection="1">
      <alignment horizontal="center" vertical="center" wrapText="1"/>
      <protection locked="0"/>
    </xf>
    <xf numFmtId="0" fontId="0" fillId="0" borderId="3" xfId="0" applyBorder="1" applyAlignment="1" applyProtection="1">
      <alignment horizontal="center" wrapText="1"/>
    </xf>
    <xf numFmtId="0" fontId="0" fillId="0" borderId="4" xfId="0" applyBorder="1" applyAlignment="1" applyProtection="1">
      <alignment horizontal="center" wrapText="1"/>
    </xf>
    <xf numFmtId="0" fontId="0" fillId="0" borderId="1" xfId="0" applyBorder="1" applyAlignment="1" applyProtection="1">
      <alignment horizontal="center"/>
    </xf>
    <xf numFmtId="164" fontId="21" fillId="4" borderId="5" xfId="1" applyFont="1" applyFill="1" applyBorder="1" applyAlignment="1" applyProtection="1">
      <alignment horizontal="left" vertical="top" wrapText="1"/>
      <protection locked="0"/>
    </xf>
    <xf numFmtId="164" fontId="21" fillId="4" borderId="4" xfId="1" applyFont="1" applyFill="1" applyBorder="1" applyAlignment="1" applyProtection="1">
      <alignment horizontal="left" vertical="top" wrapText="1"/>
      <protection locked="0"/>
    </xf>
    <xf numFmtId="0" fontId="8" fillId="0" borderId="2" xfId="0" applyFont="1" applyBorder="1" applyAlignment="1">
      <alignment horizontal="center"/>
    </xf>
    <xf numFmtId="164" fontId="9" fillId="0" borderId="1" xfId="1" applyFont="1" applyFill="1" applyBorder="1" applyAlignment="1">
      <alignment horizontal="center" vertical="center" wrapText="1"/>
    </xf>
    <xf numFmtId="164" fontId="10" fillId="0" borderId="1" xfId="1" applyFont="1" applyFill="1" applyBorder="1" applyAlignment="1">
      <alignment horizontal="center" vertical="top" wrapText="1"/>
    </xf>
    <xf numFmtId="164" fontId="21" fillId="0" borderId="5" xfId="1" applyFont="1" applyFill="1" applyBorder="1" applyAlignment="1">
      <alignment horizontal="right" vertical="top" wrapText="1"/>
    </xf>
    <xf numFmtId="164" fontId="13" fillId="0" borderId="18" xfId="1" applyFont="1" applyFill="1" applyBorder="1" applyAlignment="1">
      <alignment horizontal="right" vertical="center"/>
    </xf>
    <xf numFmtId="164" fontId="13" fillId="0" borderId="15" xfId="1" applyFont="1" applyFill="1" applyBorder="1" applyAlignment="1">
      <alignment horizontal="right" vertical="center"/>
    </xf>
    <xf numFmtId="164" fontId="13" fillId="0" borderId="20" xfId="1" applyFont="1" applyFill="1" applyBorder="1" applyAlignment="1">
      <alignment horizontal="right" vertical="center"/>
    </xf>
    <xf numFmtId="164" fontId="13" fillId="0" borderId="2" xfId="1" applyFont="1" applyFill="1" applyBorder="1" applyAlignment="1">
      <alignment horizontal="right" vertical="center"/>
    </xf>
    <xf numFmtId="0" fontId="0" fillId="4" borderId="19" xfId="0" applyFill="1" applyBorder="1" applyAlignment="1" applyProtection="1">
      <alignment horizontal="center" vertical="center"/>
      <protection locked="0"/>
    </xf>
    <xf numFmtId="0" fontId="0" fillId="4" borderId="21" xfId="0" applyFill="1" applyBorder="1" applyAlignment="1" applyProtection="1">
      <alignment horizontal="center" vertical="center"/>
      <protection locked="0"/>
    </xf>
    <xf numFmtId="164" fontId="13" fillId="0" borderId="18" xfId="1" applyFont="1" applyFill="1" applyBorder="1" applyAlignment="1">
      <alignment horizontal="center" vertical="center"/>
    </xf>
    <xf numFmtId="164" fontId="13" fillId="0" borderId="20" xfId="1" applyFont="1" applyFill="1" applyBorder="1" applyAlignment="1">
      <alignment horizontal="center" vertical="center"/>
    </xf>
    <xf numFmtId="164" fontId="2" fillId="0" borderId="15" xfId="1" applyFont="1" applyFill="1" applyBorder="1" applyAlignment="1">
      <alignment horizontal="left" vertical="center"/>
    </xf>
    <xf numFmtId="164" fontId="2" fillId="0" borderId="19" xfId="1" applyFont="1" applyFill="1" applyBorder="1" applyAlignment="1">
      <alignment horizontal="left" vertical="center"/>
    </xf>
    <xf numFmtId="164" fontId="2" fillId="0" borderId="2" xfId="1" applyFont="1" applyFill="1" applyBorder="1" applyAlignment="1">
      <alignment horizontal="left" vertical="center"/>
    </xf>
    <xf numFmtId="164" fontId="2" fillId="0" borderId="21" xfId="1" applyFont="1" applyFill="1" applyBorder="1" applyAlignment="1">
      <alignment horizontal="left" vertical="center"/>
    </xf>
    <xf numFmtId="0" fontId="18" fillId="0" borderId="1" xfId="0" applyFont="1" applyBorder="1" applyAlignment="1">
      <alignment horizontal="center" vertical="center" wrapText="1"/>
    </xf>
    <xf numFmtId="164" fontId="19" fillId="0" borderId="1" xfId="1" applyFont="1" applyFill="1" applyBorder="1" applyAlignment="1">
      <alignment horizontal="center" vertical="center" wrapText="1"/>
    </xf>
    <xf numFmtId="164" fontId="2" fillId="0" borderId="1" xfId="1" applyFont="1" applyFill="1" applyBorder="1" applyAlignment="1">
      <alignment horizontal="center" vertical="center"/>
    </xf>
    <xf numFmtId="164" fontId="2" fillId="0" borderId="1" xfId="1" applyFont="1" applyFill="1" applyBorder="1" applyAlignment="1">
      <alignment horizontal="center" vertical="center" wrapText="1"/>
    </xf>
    <xf numFmtId="164" fontId="2" fillId="0" borderId="1" xfId="1" applyFont="1" applyBorder="1" applyAlignment="1">
      <alignment horizontal="center" vertical="center" wrapText="1"/>
    </xf>
    <xf numFmtId="164" fontId="2" fillId="0" borderId="1" xfId="1" applyFont="1" applyBorder="1" applyAlignment="1">
      <alignment horizontal="center" vertical="center"/>
    </xf>
    <xf numFmtId="164" fontId="2" fillId="0" borderId="16" xfId="1" applyFont="1" applyBorder="1" applyAlignment="1">
      <alignment horizontal="center" vertical="center"/>
    </xf>
    <xf numFmtId="164" fontId="2" fillId="0" borderId="17" xfId="1" applyFont="1" applyBorder="1" applyAlignment="1">
      <alignment horizontal="center" vertical="center"/>
    </xf>
    <xf numFmtId="164" fontId="17" fillId="0" borderId="16" xfId="1" applyFont="1" applyBorder="1" applyAlignment="1">
      <alignment horizontal="center" vertical="center" wrapText="1"/>
    </xf>
    <xf numFmtId="164" fontId="17" fillId="0" borderId="17" xfId="1" applyFont="1" applyBorder="1" applyAlignment="1">
      <alignment horizontal="center" vertical="center" wrapText="1"/>
    </xf>
    <xf numFmtId="164" fontId="2" fillId="0" borderId="16" xfId="1" applyFont="1" applyBorder="1" applyAlignment="1">
      <alignment horizontal="center" vertical="center" wrapText="1"/>
    </xf>
    <xf numFmtId="164" fontId="2" fillId="0" borderId="17" xfId="1" applyFont="1" applyBorder="1" applyAlignment="1">
      <alignment horizontal="center" vertical="center" wrapText="1"/>
    </xf>
    <xf numFmtId="164" fontId="2" fillId="0" borderId="4" xfId="1" applyFont="1" applyFill="1" applyBorder="1" applyAlignment="1" applyProtection="1">
      <alignment horizontal="center" vertical="center" wrapText="1"/>
    </xf>
    <xf numFmtId="164" fontId="2" fillId="0" borderId="6" xfId="1" applyFont="1" applyBorder="1" applyAlignment="1" applyProtection="1">
      <alignment horizontal="center" vertical="center"/>
    </xf>
    <xf numFmtId="164" fontId="2" fillId="0" borderId="7" xfId="1" applyFont="1" applyBorder="1" applyAlignment="1" applyProtection="1">
      <alignment horizontal="center" vertical="center"/>
    </xf>
    <xf numFmtId="164" fontId="2" fillId="0" borderId="8" xfId="1" applyFont="1" applyBorder="1" applyAlignment="1" applyProtection="1">
      <alignment horizontal="center" vertical="center"/>
    </xf>
    <xf numFmtId="164" fontId="2" fillId="0" borderId="15" xfId="1" applyFont="1" applyFill="1" applyBorder="1" applyAlignment="1" applyProtection="1">
      <alignment horizontal="center" vertical="center" wrapText="1"/>
    </xf>
    <xf numFmtId="164" fontId="2" fillId="0" borderId="2" xfId="1" applyFont="1" applyFill="1" applyBorder="1" applyAlignment="1" applyProtection="1">
      <alignment horizontal="center" vertical="center" wrapText="1"/>
    </xf>
  </cellXfs>
  <cellStyles count="2">
    <cellStyle name="Excel Built-in Normal" xfId="1"/>
    <cellStyle name="Normal" xfId="0" builtinId="0"/>
  </cellStyles>
  <dxfs count="1"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66676</xdr:colOff>
      <xdr:row>11</xdr:row>
      <xdr:rowOff>38100</xdr:rowOff>
    </xdr:from>
    <xdr:to>
      <xdr:col>3</xdr:col>
      <xdr:colOff>1</xdr:colOff>
      <xdr:row>22</xdr:row>
      <xdr:rowOff>104775</xdr:rowOff>
    </xdr:to>
    <xdr:sp macro="" textlink="">
      <xdr:nvSpPr>
        <xdr:cNvPr id="2" name="ZoneTexte 1"/>
        <xdr:cNvSpPr txBox="1"/>
      </xdr:nvSpPr>
      <xdr:spPr>
        <a:xfrm>
          <a:off x="66676" y="2524125"/>
          <a:ext cx="5657850" cy="2162175"/>
        </a:xfrm>
        <a:prstGeom prst="foldedCorner">
          <a:avLst>
            <a:gd name="adj" fmla="val 39024"/>
          </a:avLst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fr-FR" sz="1100" b="1" u="sng"/>
            <a:t>Consignes d'utilisations :</a:t>
          </a:r>
        </a:p>
        <a:p>
          <a:endParaRPr lang="fr-FR" sz="1100"/>
        </a:p>
        <a:p>
          <a:r>
            <a:rPr lang="fr-FR" sz="1100"/>
            <a:t>- Seules</a:t>
          </a:r>
          <a:r>
            <a:rPr lang="fr-FR" sz="1100" baseline="0"/>
            <a:t> les cellules vertes des différentes feuilles du classeur sont à remplir (toutes les autres cellules sont verouillées pour éviter toute erreur) ;</a:t>
          </a:r>
        </a:p>
        <a:p>
          <a:r>
            <a:rPr lang="fr-FR" sz="1100" baseline="0"/>
            <a:t>- Les feuilles "Publipostages" et "Calculs manquants" servent aux calculs annexes et au publipostage, elles sont automatisées </a:t>
          </a:r>
          <a:r>
            <a:rPr lang="fr-FR" sz="1100" b="1" u="sng" baseline="0"/>
            <a:t>ne pas les modifier </a:t>
          </a:r>
          <a:r>
            <a:rPr lang="fr-FR" sz="1100" baseline="0"/>
            <a:t>;</a:t>
          </a:r>
        </a:p>
        <a:p>
          <a:r>
            <a:rPr lang="fr-FR" sz="1100" baseline="0"/>
            <a:t>- Toutes les feuilles sont protégées sans mot de passe.</a:t>
          </a:r>
        </a:p>
        <a:p>
          <a:endParaRPr lang="fr-FR" sz="1100"/>
        </a:p>
      </xdr:txBody>
    </xdr:sp>
    <xdr:clientData/>
  </xdr:twoCellAnchor>
  <xdr:twoCellAnchor>
    <xdr:from>
      <xdr:col>7</xdr:col>
      <xdr:colOff>152400</xdr:colOff>
      <xdr:row>0</xdr:row>
      <xdr:rowOff>38100</xdr:rowOff>
    </xdr:from>
    <xdr:to>
      <xdr:col>9</xdr:col>
      <xdr:colOff>438150</xdr:colOff>
      <xdr:row>3</xdr:row>
      <xdr:rowOff>114300</xdr:rowOff>
    </xdr:to>
    <xdr:sp macro="" textlink="">
      <xdr:nvSpPr>
        <xdr:cNvPr id="3" name="Bulle ronde 2"/>
        <xdr:cNvSpPr/>
      </xdr:nvSpPr>
      <xdr:spPr>
        <a:xfrm>
          <a:off x="9248775" y="38100"/>
          <a:ext cx="2133600" cy="847725"/>
        </a:xfrm>
        <a:prstGeom prst="wedgeEllipseCallout">
          <a:avLst>
            <a:gd name="adj1" fmla="val -92073"/>
            <a:gd name="adj2" fmla="val -15028"/>
          </a:avLst>
        </a:prstGeom>
        <a:solidFill>
          <a:sysClr val="window" lastClr="FFFF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fr-FR" sz="1100">
              <a:solidFill>
                <a:schemeClr val="tx1"/>
              </a:solidFill>
            </a:rPr>
            <a:t>Saisir l'année</a:t>
          </a:r>
          <a:r>
            <a:rPr lang="fr-FR" sz="1100" baseline="0">
              <a:solidFill>
                <a:schemeClr val="tx1"/>
              </a:solidFill>
            </a:rPr>
            <a:t> </a:t>
          </a:r>
          <a:r>
            <a:rPr lang="fr-FR" sz="1100">
              <a:solidFill>
                <a:schemeClr val="tx1"/>
              </a:solidFill>
            </a:rPr>
            <a:t>de session (ex : 2017)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1</xdr:row>
      <xdr:rowOff>104775</xdr:rowOff>
    </xdr:from>
    <xdr:to>
      <xdr:col>1</xdr:col>
      <xdr:colOff>219075</xdr:colOff>
      <xdr:row>4</xdr:row>
      <xdr:rowOff>247650</xdr:rowOff>
    </xdr:to>
    <xdr:pic>
      <xdr:nvPicPr>
        <xdr:cNvPr id="2" name="Image 0" descr="LOGO 2012 lycée faa'a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4300" y="485775"/>
          <a:ext cx="866775" cy="1114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1</xdr:row>
      <xdr:rowOff>123825</xdr:rowOff>
    </xdr:from>
    <xdr:to>
      <xdr:col>1</xdr:col>
      <xdr:colOff>247650</xdr:colOff>
      <xdr:row>4</xdr:row>
      <xdr:rowOff>266700</xdr:rowOff>
    </xdr:to>
    <xdr:pic>
      <xdr:nvPicPr>
        <xdr:cNvPr id="2" name="Image 0" descr="LOGO 2012 lycée faa'a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42875" y="561975"/>
          <a:ext cx="1428750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1</xdr:row>
      <xdr:rowOff>104775</xdr:rowOff>
    </xdr:from>
    <xdr:to>
      <xdr:col>1</xdr:col>
      <xdr:colOff>219075</xdr:colOff>
      <xdr:row>4</xdr:row>
      <xdr:rowOff>247650</xdr:rowOff>
    </xdr:to>
    <xdr:pic>
      <xdr:nvPicPr>
        <xdr:cNvPr id="2" name="Image 0" descr="LOGO 2012 lycée faa'a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4300" y="542925"/>
          <a:ext cx="1438275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1</xdr:row>
      <xdr:rowOff>104775</xdr:rowOff>
    </xdr:from>
    <xdr:to>
      <xdr:col>1</xdr:col>
      <xdr:colOff>219075</xdr:colOff>
      <xdr:row>4</xdr:row>
      <xdr:rowOff>247650</xdr:rowOff>
    </xdr:to>
    <xdr:pic>
      <xdr:nvPicPr>
        <xdr:cNvPr id="2" name="Image 0" descr="LOGO 2012 lycée faa'a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4300" y="542925"/>
          <a:ext cx="1438275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1</xdr:row>
      <xdr:rowOff>104775</xdr:rowOff>
    </xdr:from>
    <xdr:to>
      <xdr:col>1</xdr:col>
      <xdr:colOff>219075</xdr:colOff>
      <xdr:row>4</xdr:row>
      <xdr:rowOff>247650</xdr:rowOff>
    </xdr:to>
    <xdr:pic>
      <xdr:nvPicPr>
        <xdr:cNvPr id="2" name="Image 0" descr="LOGO 2012 lycée faa'a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4300" y="542925"/>
          <a:ext cx="1438275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1</xdr:row>
      <xdr:rowOff>104775</xdr:rowOff>
    </xdr:from>
    <xdr:to>
      <xdr:col>1</xdr:col>
      <xdr:colOff>219075</xdr:colOff>
      <xdr:row>4</xdr:row>
      <xdr:rowOff>247650</xdr:rowOff>
    </xdr:to>
    <xdr:pic>
      <xdr:nvPicPr>
        <xdr:cNvPr id="2" name="Image 0" descr="LOGO 2012 lycée faa'a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4300" y="542925"/>
          <a:ext cx="1438275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1</xdr:row>
      <xdr:rowOff>104775</xdr:rowOff>
    </xdr:from>
    <xdr:to>
      <xdr:col>1</xdr:col>
      <xdr:colOff>219075</xdr:colOff>
      <xdr:row>4</xdr:row>
      <xdr:rowOff>247650</xdr:rowOff>
    </xdr:to>
    <xdr:pic>
      <xdr:nvPicPr>
        <xdr:cNvPr id="2" name="Image 0" descr="LOGO 2012 lycée faa'a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4300" y="542925"/>
          <a:ext cx="1438275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1</xdr:row>
      <xdr:rowOff>104775</xdr:rowOff>
    </xdr:from>
    <xdr:to>
      <xdr:col>1</xdr:col>
      <xdr:colOff>219075</xdr:colOff>
      <xdr:row>4</xdr:row>
      <xdr:rowOff>247650</xdr:rowOff>
    </xdr:to>
    <xdr:pic>
      <xdr:nvPicPr>
        <xdr:cNvPr id="2" name="Image 0" descr="LOGO 2012 lycée faa'a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4300" y="485775"/>
          <a:ext cx="1733550" cy="1114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1</xdr:row>
      <xdr:rowOff>104775</xdr:rowOff>
    </xdr:from>
    <xdr:to>
      <xdr:col>1</xdr:col>
      <xdr:colOff>219075</xdr:colOff>
      <xdr:row>4</xdr:row>
      <xdr:rowOff>247650</xdr:rowOff>
    </xdr:to>
    <xdr:pic>
      <xdr:nvPicPr>
        <xdr:cNvPr id="2" name="Image 0" descr="LOGO 2012 lycée faa'a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4300" y="485775"/>
          <a:ext cx="866775" cy="1114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4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0"/>
  <sheetViews>
    <sheetView tabSelected="1" workbookViewId="0">
      <selection activeCell="F1" sqref="F1"/>
    </sheetView>
  </sheetViews>
  <sheetFormatPr baseColWidth="10" defaultRowHeight="15"/>
  <cols>
    <col min="1" max="1" width="22.42578125" style="28" customWidth="1"/>
    <col min="2" max="2" width="47.85546875" style="28" customWidth="1"/>
    <col min="3" max="3" width="15.5703125" style="28" bestFit="1" customWidth="1"/>
    <col min="4" max="4" width="15.140625" style="28" bestFit="1" customWidth="1"/>
    <col min="5" max="5" width="12.5703125" style="28" customWidth="1"/>
    <col min="6" max="7" width="11.42578125" style="28"/>
    <col min="8" max="8" width="16.28515625" style="28" customWidth="1"/>
    <col min="9" max="10" width="11.42578125" style="28"/>
    <col min="11" max="11" width="13.5703125" style="28" customWidth="1"/>
    <col min="12" max="16384" width="11.42578125" style="28"/>
  </cols>
  <sheetData>
    <row r="1" spans="1:6" ht="30.75" customHeight="1">
      <c r="A1" s="64" t="s">
        <v>109</v>
      </c>
      <c r="B1" s="65"/>
      <c r="C1" s="25"/>
      <c r="E1" s="56" t="s">
        <v>142</v>
      </c>
      <c r="F1" s="25"/>
    </row>
    <row r="2" spans="1:6">
      <c r="A2" s="66" t="s">
        <v>12</v>
      </c>
      <c r="B2" s="66"/>
      <c r="C2" s="52">
        <f>C1*5</f>
        <v>0</v>
      </c>
      <c r="E2" s="56" t="s">
        <v>143</v>
      </c>
      <c r="F2" s="56" t="str">
        <f>IF(F1="","",F1+1)</f>
        <v/>
      </c>
    </row>
    <row r="3" spans="1:6">
      <c r="A3" s="56" t="s">
        <v>139</v>
      </c>
      <c r="B3" s="25"/>
    </row>
    <row r="4" spans="1:6">
      <c r="A4" s="56" t="s">
        <v>140</v>
      </c>
      <c r="B4" s="25"/>
    </row>
    <row r="5" spans="1:6">
      <c r="A5" s="56" t="s">
        <v>22</v>
      </c>
      <c r="B5" s="25"/>
    </row>
    <row r="6" spans="1:6">
      <c r="A6" s="56" t="s">
        <v>23</v>
      </c>
      <c r="B6" s="25"/>
    </row>
    <row r="7" spans="1:6">
      <c r="A7" s="56"/>
      <c r="B7" s="25"/>
    </row>
    <row r="8" spans="1:6" ht="30">
      <c r="A8" s="57" t="s">
        <v>82</v>
      </c>
      <c r="B8" s="25"/>
    </row>
    <row r="9" spans="1:6">
      <c r="A9" s="56" t="s">
        <v>94</v>
      </c>
      <c r="B9" s="25"/>
    </row>
    <row r="10" spans="1:6">
      <c r="A10" s="58" t="s">
        <v>146</v>
      </c>
      <c r="B10" s="25"/>
    </row>
  </sheetData>
  <sheetProtection sheet="1" objects="1" scenarios="1" selectLockedCells="1"/>
  <mergeCells count="2">
    <mergeCell ref="A1:B1"/>
    <mergeCell ref="A2:B2"/>
  </mergeCells>
  <printOptions horizontalCentered="1" verticalCentered="1"/>
  <pageMargins left="0.15748031496062992" right="0.19685039370078741" top="0.31496062992125984" bottom="0.43307086614173229" header="0.11811023622047245" footer="0.11811023622047245"/>
  <pageSetup paperSize="9" orientation="landscape" horizontalDpi="4294967293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L42"/>
  <sheetViews>
    <sheetView topLeftCell="A20" workbookViewId="0">
      <selection activeCell="J42" sqref="J42"/>
    </sheetView>
  </sheetViews>
  <sheetFormatPr baseColWidth="10" defaultRowHeight="15"/>
  <cols>
    <col min="1" max="1" width="19.85546875" customWidth="1"/>
    <col min="2" max="2" width="16.28515625" customWidth="1"/>
    <col min="3" max="3" width="25.28515625" customWidth="1"/>
    <col min="4" max="4" width="32" customWidth="1"/>
    <col min="5" max="5" width="30.140625" customWidth="1"/>
    <col min="6" max="6" width="29.42578125" customWidth="1"/>
    <col min="7" max="7" width="15.7109375" customWidth="1"/>
    <col min="8" max="8" width="20" customWidth="1"/>
    <col min="9" max="9" width="17.28515625" customWidth="1"/>
    <col min="10" max="10" width="10.7109375" customWidth="1"/>
    <col min="11" max="11" width="11.140625" customWidth="1"/>
    <col min="12" max="12" width="11" customWidth="1"/>
  </cols>
  <sheetData>
    <row r="1" spans="1:12" ht="30">
      <c r="A1" s="69" t="s">
        <v>13</v>
      </c>
      <c r="B1" s="69"/>
      <c r="C1" s="69"/>
      <c r="D1" s="69"/>
      <c r="E1" s="69"/>
      <c r="F1" s="69"/>
      <c r="G1" s="69"/>
      <c r="H1" s="69"/>
      <c r="I1" s="11"/>
    </row>
    <row r="2" spans="1:12" ht="27">
      <c r="A2" s="70" t="s">
        <v>14</v>
      </c>
      <c r="B2" s="70"/>
      <c r="C2" s="70"/>
      <c r="D2" s="70"/>
      <c r="E2" s="70"/>
      <c r="F2" s="70"/>
      <c r="G2" s="70"/>
      <c r="H2" s="70"/>
      <c r="I2" s="9"/>
      <c r="J2" s="7" t="s">
        <v>21</v>
      </c>
      <c r="K2" s="8" t="str">
        <f>IF(F5="","",9)</f>
        <v/>
      </c>
    </row>
    <row r="3" spans="1:12" ht="27">
      <c r="A3" s="70"/>
      <c r="B3" s="70"/>
      <c r="C3" s="70"/>
      <c r="D3" s="70"/>
      <c r="E3" s="70"/>
      <c r="F3" s="70"/>
      <c r="G3" s="70"/>
      <c r="H3" s="70"/>
      <c r="I3" s="12"/>
    </row>
    <row r="4" spans="1:12" ht="22.5">
      <c r="A4" s="71" t="s">
        <v>15</v>
      </c>
      <c r="B4" s="71"/>
      <c r="C4" s="71"/>
      <c r="D4" s="71"/>
      <c r="E4" s="71"/>
      <c r="F4" s="71"/>
      <c r="G4" s="71"/>
      <c r="H4" s="71"/>
      <c r="I4" s="13"/>
    </row>
    <row r="5" spans="1:12" ht="22.5">
      <c r="A5" s="26"/>
      <c r="B5" s="72" t="s">
        <v>138</v>
      </c>
      <c r="C5" s="72"/>
      <c r="D5" s="48"/>
      <c r="E5" s="27" t="s">
        <v>137</v>
      </c>
      <c r="F5" s="67"/>
      <c r="G5" s="67"/>
      <c r="H5" s="68"/>
      <c r="I5" s="14"/>
    </row>
    <row r="6" spans="1:12">
      <c r="A6" s="73" t="s">
        <v>141</v>
      </c>
      <c r="B6" s="74"/>
      <c r="C6" s="74"/>
      <c r="D6" s="74"/>
      <c r="E6" s="77"/>
      <c r="F6" s="79" t="s">
        <v>145</v>
      </c>
      <c r="G6" s="81" t="str">
        <f>IF(Consignes!B10="","",Consignes!B10)</f>
        <v/>
      </c>
      <c r="H6" s="82"/>
      <c r="I6" s="15"/>
    </row>
    <row r="7" spans="1:12">
      <c r="A7" s="75"/>
      <c r="B7" s="76"/>
      <c r="C7" s="76"/>
      <c r="D7" s="76"/>
      <c r="E7" s="78"/>
      <c r="F7" s="80"/>
      <c r="G7" s="83"/>
      <c r="H7" s="84"/>
      <c r="I7" s="15"/>
    </row>
    <row r="8" spans="1:12">
      <c r="A8" s="87" t="s">
        <v>16</v>
      </c>
      <c r="B8" s="87"/>
      <c r="C8" s="87"/>
      <c r="D8" s="88" t="s">
        <v>17</v>
      </c>
      <c r="E8" s="88"/>
      <c r="F8" s="88"/>
      <c r="G8" s="88"/>
      <c r="H8" s="10" t="s">
        <v>18</v>
      </c>
      <c r="I8" s="16"/>
    </row>
    <row r="9" spans="1:12" ht="75" customHeight="1">
      <c r="A9" s="91" t="s">
        <v>0</v>
      </c>
      <c r="B9" s="91" t="s">
        <v>1</v>
      </c>
      <c r="C9" s="91" t="s">
        <v>19</v>
      </c>
      <c r="D9" s="93" t="s">
        <v>105</v>
      </c>
      <c r="E9" s="95" t="s">
        <v>106</v>
      </c>
      <c r="F9" s="95" t="s">
        <v>107</v>
      </c>
      <c r="G9" s="95" t="s">
        <v>108</v>
      </c>
      <c r="H9" s="91" t="s">
        <v>20</v>
      </c>
      <c r="I9" s="89" t="s">
        <v>104</v>
      </c>
      <c r="J9" s="85" t="s">
        <v>43</v>
      </c>
      <c r="K9" s="86" t="s">
        <v>44</v>
      </c>
      <c r="L9" s="86" t="s">
        <v>45</v>
      </c>
    </row>
    <row r="10" spans="1:12" ht="56.25" customHeight="1">
      <c r="A10" s="92"/>
      <c r="B10" s="92"/>
      <c r="C10" s="92"/>
      <c r="D10" s="94"/>
      <c r="E10" s="96"/>
      <c r="F10" s="96"/>
      <c r="G10" s="96"/>
      <c r="H10" s="92"/>
      <c r="I10" s="90"/>
      <c r="J10" s="85"/>
      <c r="K10" s="86"/>
      <c r="L10" s="86"/>
    </row>
    <row r="11" spans="1:12" ht="15.75">
      <c r="A11" s="51" t="str">
        <f>IF(PFMP1!A11="","",PFMP1!A11)</f>
        <v/>
      </c>
      <c r="B11" s="51" t="str">
        <f>IF(PFMP1!B11="","",PFMP1!B11)</f>
        <v/>
      </c>
      <c r="C11" s="51" t="str">
        <f>IF(PFMP1!C11="","",PFMP1!C11)</f>
        <v/>
      </c>
      <c r="D11" s="50"/>
      <c r="E11" s="50"/>
      <c r="F11" s="50"/>
      <c r="G11" s="50"/>
      <c r="H11" s="50"/>
      <c r="I11" s="50"/>
      <c r="J11" s="49"/>
      <c r="K11" s="4" t="str">
        <f>IF(J11="","",INT(J11/5))</f>
        <v/>
      </c>
      <c r="L11" s="4" t="str">
        <f>IF(J11="","",J11-(K11*5))</f>
        <v/>
      </c>
    </row>
    <row r="12" spans="1:12" ht="15.75">
      <c r="A12" s="51" t="str">
        <f>IF(PFMP1!A12="","",PFMP1!A12)</f>
        <v/>
      </c>
      <c r="B12" s="51" t="str">
        <f>IF(PFMP1!B12="","",PFMP1!B12)</f>
        <v/>
      </c>
      <c r="C12" s="51" t="str">
        <f>IF(PFMP1!C12="","",PFMP1!C12)</f>
        <v/>
      </c>
      <c r="D12" s="53"/>
      <c r="E12" s="53"/>
      <c r="F12" s="54"/>
      <c r="G12" s="53"/>
      <c r="H12" s="50"/>
      <c r="I12" s="50"/>
      <c r="J12" s="49"/>
      <c r="K12" s="2" t="str">
        <f t="shared" ref="K12:K42" si="0">IF(J12="","",INT(J12/5))</f>
        <v/>
      </c>
      <c r="L12" s="2" t="str">
        <f t="shared" ref="L12:L42" si="1">IF(J12="","",J12-(K12*5))</f>
        <v/>
      </c>
    </row>
    <row r="13" spans="1:12" ht="15.75">
      <c r="A13" s="51" t="str">
        <f>IF(PFMP1!A13="","",PFMP1!A13)</f>
        <v/>
      </c>
      <c r="B13" s="51" t="str">
        <f>IF(PFMP1!B13="","",PFMP1!B13)</f>
        <v/>
      </c>
      <c r="C13" s="51" t="str">
        <f>IF(PFMP1!C13="","",PFMP1!C13)</f>
        <v/>
      </c>
      <c r="D13" s="50"/>
      <c r="E13" s="50"/>
      <c r="F13" s="50"/>
      <c r="G13" s="55"/>
      <c r="H13" s="50"/>
      <c r="I13" s="50"/>
      <c r="J13" s="49"/>
      <c r="K13" s="4" t="str">
        <f t="shared" si="0"/>
        <v/>
      </c>
      <c r="L13" s="4" t="str">
        <f t="shared" si="1"/>
        <v/>
      </c>
    </row>
    <row r="14" spans="1:12" ht="15.75">
      <c r="A14" s="51" t="str">
        <f>IF(PFMP1!A14="","",PFMP1!A14)</f>
        <v/>
      </c>
      <c r="B14" s="51" t="str">
        <f>IF(PFMP1!B14="","",PFMP1!B14)</f>
        <v/>
      </c>
      <c r="C14" s="51" t="str">
        <f>IF(PFMP1!C14="","",PFMP1!C14)</f>
        <v/>
      </c>
      <c r="D14" s="53"/>
      <c r="E14" s="53"/>
      <c r="F14" s="54"/>
      <c r="G14" s="53"/>
      <c r="H14" s="50"/>
      <c r="I14" s="50"/>
      <c r="J14" s="49"/>
      <c r="K14" s="2" t="str">
        <f t="shared" si="0"/>
        <v/>
      </c>
      <c r="L14" s="2" t="str">
        <f t="shared" si="1"/>
        <v/>
      </c>
    </row>
    <row r="15" spans="1:12" ht="15.75">
      <c r="A15" s="51" t="str">
        <f>IF(PFMP1!A15="","",PFMP1!A15)</f>
        <v/>
      </c>
      <c r="B15" s="51" t="str">
        <f>IF(PFMP1!B15="","",PFMP1!B15)</f>
        <v/>
      </c>
      <c r="C15" s="51" t="str">
        <f>IF(PFMP1!C15="","",PFMP1!C15)</f>
        <v/>
      </c>
      <c r="D15" s="50"/>
      <c r="E15" s="50"/>
      <c r="F15" s="50"/>
      <c r="G15" s="50"/>
      <c r="H15" s="50"/>
      <c r="I15" s="50"/>
      <c r="J15" s="49"/>
      <c r="K15" s="4" t="str">
        <f t="shared" si="0"/>
        <v/>
      </c>
      <c r="L15" s="4" t="str">
        <f t="shared" si="1"/>
        <v/>
      </c>
    </row>
    <row r="16" spans="1:12" ht="15.75">
      <c r="A16" s="51" t="str">
        <f>IF(PFMP1!A16="","",PFMP1!A16)</f>
        <v/>
      </c>
      <c r="B16" s="51" t="str">
        <f>IF(PFMP1!B16="","",PFMP1!B16)</f>
        <v/>
      </c>
      <c r="C16" s="51" t="str">
        <f>IF(PFMP1!C16="","",PFMP1!C16)</f>
        <v/>
      </c>
      <c r="D16" s="53"/>
      <c r="E16" s="53"/>
      <c r="F16" s="54"/>
      <c r="G16" s="53"/>
      <c r="H16" s="50"/>
      <c r="I16" s="50"/>
      <c r="J16" s="49"/>
      <c r="K16" s="2" t="str">
        <f t="shared" si="0"/>
        <v/>
      </c>
      <c r="L16" s="2" t="str">
        <f t="shared" si="1"/>
        <v/>
      </c>
    </row>
    <row r="17" spans="1:12" ht="15.75">
      <c r="A17" s="51" t="str">
        <f>IF(PFMP1!A17="","",PFMP1!A17)</f>
        <v/>
      </c>
      <c r="B17" s="51" t="str">
        <f>IF(PFMP1!B17="","",PFMP1!B17)</f>
        <v/>
      </c>
      <c r="C17" s="51" t="str">
        <f>IF(PFMP1!C17="","",PFMP1!C17)</f>
        <v/>
      </c>
      <c r="D17" s="50"/>
      <c r="E17" s="50"/>
      <c r="F17" s="50"/>
      <c r="G17" s="50"/>
      <c r="H17" s="50"/>
      <c r="I17" s="50"/>
      <c r="J17" s="49"/>
      <c r="K17" s="4" t="str">
        <f t="shared" si="0"/>
        <v/>
      </c>
      <c r="L17" s="4" t="str">
        <f t="shared" si="1"/>
        <v/>
      </c>
    </row>
    <row r="18" spans="1:12" ht="15.75">
      <c r="A18" s="51" t="str">
        <f>IF(PFMP1!A18="","",PFMP1!A18)</f>
        <v/>
      </c>
      <c r="B18" s="51" t="str">
        <f>IF(PFMP1!B18="","",PFMP1!B18)</f>
        <v/>
      </c>
      <c r="C18" s="51" t="str">
        <f>IF(PFMP1!C18="","",PFMP1!C18)</f>
        <v/>
      </c>
      <c r="D18" s="53"/>
      <c r="E18" s="53"/>
      <c r="F18" s="54"/>
      <c r="G18" s="53"/>
      <c r="H18" s="50"/>
      <c r="I18" s="50"/>
      <c r="J18" s="49"/>
      <c r="K18" s="2" t="str">
        <f t="shared" si="0"/>
        <v/>
      </c>
      <c r="L18" s="2" t="str">
        <f t="shared" si="1"/>
        <v/>
      </c>
    </row>
    <row r="19" spans="1:12" ht="15.75">
      <c r="A19" s="51" t="str">
        <f>IF(PFMP1!A19="","",PFMP1!A19)</f>
        <v/>
      </c>
      <c r="B19" s="51" t="str">
        <f>IF(PFMP1!B19="","",PFMP1!B19)</f>
        <v/>
      </c>
      <c r="C19" s="51" t="str">
        <f>IF(PFMP1!C19="","",PFMP1!C19)</f>
        <v/>
      </c>
      <c r="D19" s="53"/>
      <c r="E19" s="53"/>
      <c r="F19" s="54"/>
      <c r="G19" s="53"/>
      <c r="H19" s="50"/>
      <c r="I19" s="50"/>
      <c r="J19" s="49"/>
      <c r="K19" s="4" t="str">
        <f t="shared" si="0"/>
        <v/>
      </c>
      <c r="L19" s="4" t="str">
        <f t="shared" si="1"/>
        <v/>
      </c>
    </row>
    <row r="20" spans="1:12" ht="15.75">
      <c r="A20" s="51" t="str">
        <f>IF(PFMP1!A20="","",PFMP1!A20)</f>
        <v/>
      </c>
      <c r="B20" s="51" t="str">
        <f>IF(PFMP1!B20="","",PFMP1!B20)</f>
        <v/>
      </c>
      <c r="C20" s="51" t="str">
        <f>IF(PFMP1!C20="","",PFMP1!C20)</f>
        <v/>
      </c>
      <c r="D20" s="50"/>
      <c r="E20" s="50"/>
      <c r="F20" s="50"/>
      <c r="G20" s="50"/>
      <c r="H20" s="50"/>
      <c r="I20" s="50"/>
      <c r="J20" s="49"/>
      <c r="K20" s="2" t="str">
        <f t="shared" si="0"/>
        <v/>
      </c>
      <c r="L20" s="2" t="str">
        <f t="shared" si="1"/>
        <v/>
      </c>
    </row>
    <row r="21" spans="1:12" ht="15.75">
      <c r="A21" s="51" t="str">
        <f>IF(PFMP1!A21="","",PFMP1!A21)</f>
        <v/>
      </c>
      <c r="B21" s="51" t="str">
        <f>IF(PFMP1!B21="","",PFMP1!B21)</f>
        <v/>
      </c>
      <c r="C21" s="51" t="str">
        <f>IF(PFMP1!C21="","",PFMP1!C21)</f>
        <v/>
      </c>
      <c r="D21" s="53"/>
      <c r="E21" s="53"/>
      <c r="F21" s="54"/>
      <c r="G21" s="53"/>
      <c r="H21" s="50"/>
      <c r="I21" s="50"/>
      <c r="J21" s="49"/>
      <c r="K21" s="4" t="str">
        <f t="shared" si="0"/>
        <v/>
      </c>
      <c r="L21" s="4" t="str">
        <f t="shared" si="1"/>
        <v/>
      </c>
    </row>
    <row r="22" spans="1:12" ht="15.75">
      <c r="A22" s="51" t="str">
        <f>IF(PFMP1!A22="","",PFMP1!A22)</f>
        <v/>
      </c>
      <c r="B22" s="51" t="str">
        <f>IF(PFMP1!B22="","",PFMP1!B22)</f>
        <v/>
      </c>
      <c r="C22" s="51" t="str">
        <f>IF(PFMP1!C22="","",PFMP1!C22)</f>
        <v/>
      </c>
      <c r="D22" s="50"/>
      <c r="E22" s="50"/>
      <c r="F22" s="50"/>
      <c r="G22" s="50"/>
      <c r="H22" s="50"/>
      <c r="I22" s="50"/>
      <c r="J22" s="49"/>
      <c r="K22" s="2" t="str">
        <f t="shared" si="0"/>
        <v/>
      </c>
      <c r="L22" s="2" t="str">
        <f t="shared" si="1"/>
        <v/>
      </c>
    </row>
    <row r="23" spans="1:12" ht="15.75">
      <c r="A23" s="51" t="str">
        <f>IF(PFMP1!A23="","",PFMP1!A23)</f>
        <v/>
      </c>
      <c r="B23" s="51" t="str">
        <f>IF(PFMP1!B23="","",PFMP1!B23)</f>
        <v/>
      </c>
      <c r="C23" s="51" t="str">
        <f>IF(PFMP1!C23="","",PFMP1!C23)</f>
        <v/>
      </c>
      <c r="D23" s="50"/>
      <c r="E23" s="50"/>
      <c r="F23" s="50"/>
      <c r="G23" s="50"/>
      <c r="H23" s="50"/>
      <c r="I23" s="50"/>
      <c r="J23" s="49"/>
      <c r="K23" s="4" t="str">
        <f t="shared" si="0"/>
        <v/>
      </c>
      <c r="L23" s="4" t="str">
        <f t="shared" si="1"/>
        <v/>
      </c>
    </row>
    <row r="24" spans="1:12" ht="15.75">
      <c r="A24" s="51" t="str">
        <f>IF(PFMP1!A24="","",PFMP1!A24)</f>
        <v/>
      </c>
      <c r="B24" s="51" t="str">
        <f>IF(PFMP1!B24="","",PFMP1!B24)</f>
        <v/>
      </c>
      <c r="C24" s="51" t="str">
        <f>IF(PFMP1!C24="","",PFMP1!C24)</f>
        <v/>
      </c>
      <c r="D24" s="53"/>
      <c r="E24" s="53"/>
      <c r="F24" s="54"/>
      <c r="G24" s="53"/>
      <c r="H24" s="50"/>
      <c r="I24" s="50"/>
      <c r="J24" s="49"/>
      <c r="K24" s="2" t="str">
        <f t="shared" si="0"/>
        <v/>
      </c>
      <c r="L24" s="2" t="str">
        <f t="shared" si="1"/>
        <v/>
      </c>
    </row>
    <row r="25" spans="1:12" ht="15.75">
      <c r="A25" s="51" t="str">
        <f>IF(PFMP1!A25="","",PFMP1!A25)</f>
        <v/>
      </c>
      <c r="B25" s="51" t="str">
        <f>IF(PFMP1!B25="","",PFMP1!B25)</f>
        <v/>
      </c>
      <c r="C25" s="51" t="str">
        <f>IF(PFMP1!C25="","",PFMP1!C25)</f>
        <v/>
      </c>
      <c r="D25" s="50"/>
      <c r="E25" s="50"/>
      <c r="F25" s="50"/>
      <c r="G25" s="50"/>
      <c r="H25" s="50"/>
      <c r="I25" s="50"/>
      <c r="J25" s="49"/>
      <c r="K25" s="4" t="str">
        <f t="shared" si="0"/>
        <v/>
      </c>
      <c r="L25" s="4" t="str">
        <f t="shared" si="1"/>
        <v/>
      </c>
    </row>
    <row r="26" spans="1:12" ht="15.75">
      <c r="A26" s="51" t="str">
        <f>IF(PFMP1!A26="","",PFMP1!A26)</f>
        <v/>
      </c>
      <c r="B26" s="51" t="str">
        <f>IF(PFMP1!B26="","",PFMP1!B26)</f>
        <v/>
      </c>
      <c r="C26" s="51" t="str">
        <f>IF(PFMP1!C26="","",PFMP1!C26)</f>
        <v/>
      </c>
      <c r="D26" s="53"/>
      <c r="E26" s="53"/>
      <c r="F26" s="54"/>
      <c r="G26" s="53"/>
      <c r="H26" s="50"/>
      <c r="I26" s="50"/>
      <c r="J26" s="49"/>
      <c r="K26" s="2" t="str">
        <f t="shared" si="0"/>
        <v/>
      </c>
      <c r="L26" s="2" t="str">
        <f t="shared" si="1"/>
        <v/>
      </c>
    </row>
    <row r="27" spans="1:12" ht="15.75">
      <c r="A27" s="51" t="str">
        <f>IF(PFMP1!A27="","",PFMP1!A27)</f>
        <v/>
      </c>
      <c r="B27" s="51" t="str">
        <f>IF(PFMP1!B27="","",PFMP1!B27)</f>
        <v/>
      </c>
      <c r="C27" s="51" t="str">
        <f>IF(PFMP1!C27="","",PFMP1!C27)</f>
        <v/>
      </c>
      <c r="D27" s="50"/>
      <c r="E27" s="50"/>
      <c r="F27" s="50"/>
      <c r="G27" s="50"/>
      <c r="H27" s="50"/>
      <c r="I27" s="50"/>
      <c r="J27" s="49"/>
      <c r="K27" s="4" t="str">
        <f t="shared" si="0"/>
        <v/>
      </c>
      <c r="L27" s="4" t="str">
        <f t="shared" si="1"/>
        <v/>
      </c>
    </row>
    <row r="28" spans="1:12" ht="15.75">
      <c r="A28" s="51" t="str">
        <f>IF(PFMP1!A28="","",PFMP1!A28)</f>
        <v/>
      </c>
      <c r="B28" s="51" t="str">
        <f>IF(PFMP1!B28="","",PFMP1!B28)</f>
        <v/>
      </c>
      <c r="C28" s="51" t="str">
        <f>IF(PFMP1!C28="","",PFMP1!C28)</f>
        <v/>
      </c>
      <c r="D28" s="53"/>
      <c r="E28" s="53"/>
      <c r="F28" s="54"/>
      <c r="G28" s="53"/>
      <c r="H28" s="50"/>
      <c r="I28" s="50"/>
      <c r="J28" s="49"/>
      <c r="K28" s="2" t="str">
        <f t="shared" si="0"/>
        <v/>
      </c>
      <c r="L28" s="2" t="str">
        <f t="shared" si="1"/>
        <v/>
      </c>
    </row>
    <row r="29" spans="1:12" ht="15.75">
      <c r="A29" s="51" t="str">
        <f>IF(PFMP1!A29="","",PFMP1!A29)</f>
        <v/>
      </c>
      <c r="B29" s="51" t="str">
        <f>IF(PFMP1!B29="","",PFMP1!B29)</f>
        <v/>
      </c>
      <c r="C29" s="51" t="str">
        <f>IF(PFMP1!C29="","",PFMP1!C29)</f>
        <v/>
      </c>
      <c r="D29" s="50"/>
      <c r="E29" s="50"/>
      <c r="F29" s="50"/>
      <c r="G29" s="50"/>
      <c r="H29" s="50"/>
      <c r="I29" s="50"/>
      <c r="J29" s="49"/>
      <c r="K29" s="4" t="str">
        <f t="shared" si="0"/>
        <v/>
      </c>
      <c r="L29" s="4" t="str">
        <f t="shared" si="1"/>
        <v/>
      </c>
    </row>
    <row r="30" spans="1:12" ht="15.75">
      <c r="A30" s="51" t="str">
        <f>IF(PFMP1!A30="","",PFMP1!A30)</f>
        <v/>
      </c>
      <c r="B30" s="51" t="str">
        <f>IF(PFMP1!B30="","",PFMP1!B30)</f>
        <v/>
      </c>
      <c r="C30" s="51" t="str">
        <f>IF(PFMP1!C30="","",PFMP1!C30)</f>
        <v/>
      </c>
      <c r="D30" s="53"/>
      <c r="E30" s="53"/>
      <c r="F30" s="54"/>
      <c r="G30" s="53"/>
      <c r="H30" s="50"/>
      <c r="I30" s="50"/>
      <c r="J30" s="49"/>
      <c r="K30" s="2" t="str">
        <f t="shared" si="0"/>
        <v/>
      </c>
      <c r="L30" s="2" t="str">
        <f t="shared" si="1"/>
        <v/>
      </c>
    </row>
    <row r="31" spans="1:12" ht="15.75">
      <c r="A31" s="51" t="str">
        <f>IF(PFMP1!A31="","",PFMP1!A31)</f>
        <v/>
      </c>
      <c r="B31" s="51" t="str">
        <f>IF(PFMP1!B31="","",PFMP1!B31)</f>
        <v/>
      </c>
      <c r="C31" s="51" t="str">
        <f>IF(PFMP1!C31="","",PFMP1!C31)</f>
        <v/>
      </c>
      <c r="D31" s="50"/>
      <c r="E31" s="50"/>
      <c r="F31" s="50"/>
      <c r="G31" s="50"/>
      <c r="H31" s="50"/>
      <c r="I31" s="50"/>
      <c r="J31" s="49"/>
      <c r="K31" s="4" t="str">
        <f t="shared" si="0"/>
        <v/>
      </c>
      <c r="L31" s="4" t="str">
        <f t="shared" si="1"/>
        <v/>
      </c>
    </row>
    <row r="32" spans="1:12" ht="15.75">
      <c r="A32" s="51" t="str">
        <f>IF(PFMP1!A32="","",PFMP1!A32)</f>
        <v/>
      </c>
      <c r="B32" s="51" t="str">
        <f>IF(PFMP1!B32="","",PFMP1!B32)</f>
        <v/>
      </c>
      <c r="C32" s="51" t="str">
        <f>IF(PFMP1!C32="","",PFMP1!C32)</f>
        <v/>
      </c>
      <c r="D32" s="53"/>
      <c r="E32" s="53"/>
      <c r="F32" s="54"/>
      <c r="G32" s="53"/>
      <c r="H32" s="50"/>
      <c r="I32" s="50"/>
      <c r="J32" s="49"/>
      <c r="K32" s="2" t="str">
        <f t="shared" si="0"/>
        <v/>
      </c>
      <c r="L32" s="2" t="str">
        <f t="shared" si="1"/>
        <v/>
      </c>
    </row>
    <row r="33" spans="1:12" ht="15.75">
      <c r="A33" s="51" t="str">
        <f>IF(PFMP1!A33="","",PFMP1!A33)</f>
        <v/>
      </c>
      <c r="B33" s="51" t="str">
        <f>IF(PFMP1!B33="","",PFMP1!B33)</f>
        <v/>
      </c>
      <c r="C33" s="51" t="str">
        <f>IF(PFMP1!C33="","",PFMP1!C33)</f>
        <v/>
      </c>
      <c r="D33" s="50"/>
      <c r="E33" s="50"/>
      <c r="F33" s="50"/>
      <c r="G33" s="50"/>
      <c r="H33" s="50"/>
      <c r="I33" s="50"/>
      <c r="J33" s="49"/>
      <c r="K33" s="4" t="str">
        <f t="shared" si="0"/>
        <v/>
      </c>
      <c r="L33" s="4" t="str">
        <f t="shared" si="1"/>
        <v/>
      </c>
    </row>
    <row r="34" spans="1:12" ht="15.75">
      <c r="A34" s="51" t="str">
        <f>IF(PFMP1!A34="","",PFMP1!A34)</f>
        <v/>
      </c>
      <c r="B34" s="51" t="str">
        <f>IF(PFMP1!B34="","",PFMP1!B34)</f>
        <v/>
      </c>
      <c r="C34" s="51" t="str">
        <f>IF(PFMP1!C34="","",PFMP1!C34)</f>
        <v/>
      </c>
      <c r="D34" s="53"/>
      <c r="E34" s="53"/>
      <c r="F34" s="54"/>
      <c r="G34" s="53"/>
      <c r="H34" s="50"/>
      <c r="I34" s="50"/>
      <c r="J34" s="49"/>
      <c r="K34" s="2" t="str">
        <f t="shared" si="0"/>
        <v/>
      </c>
      <c r="L34" s="2" t="str">
        <f t="shared" si="1"/>
        <v/>
      </c>
    </row>
    <row r="35" spans="1:12" ht="15.75">
      <c r="A35" s="51" t="str">
        <f>IF(PFMP1!A35="","",PFMP1!A35)</f>
        <v/>
      </c>
      <c r="B35" s="51" t="str">
        <f>IF(PFMP1!B35="","",PFMP1!B35)</f>
        <v/>
      </c>
      <c r="C35" s="51" t="str">
        <f>IF(PFMP1!C35="","",PFMP1!C35)</f>
        <v/>
      </c>
      <c r="D35" s="50"/>
      <c r="E35" s="50"/>
      <c r="F35" s="50"/>
      <c r="G35" s="50"/>
      <c r="H35" s="50"/>
      <c r="I35" s="50"/>
      <c r="J35" s="49"/>
      <c r="K35" s="4" t="str">
        <f t="shared" si="0"/>
        <v/>
      </c>
      <c r="L35" s="4" t="str">
        <f t="shared" si="1"/>
        <v/>
      </c>
    </row>
    <row r="36" spans="1:12" ht="15.75">
      <c r="A36" s="51" t="str">
        <f>IF(PFMP1!A36="","",PFMP1!A36)</f>
        <v/>
      </c>
      <c r="B36" s="51" t="str">
        <f>IF(PFMP1!B36="","",PFMP1!B36)</f>
        <v/>
      </c>
      <c r="C36" s="51" t="str">
        <f>IF(PFMP1!C36="","",PFMP1!C36)</f>
        <v/>
      </c>
      <c r="D36" s="53"/>
      <c r="E36" s="53"/>
      <c r="F36" s="54"/>
      <c r="G36" s="53"/>
      <c r="H36" s="50"/>
      <c r="I36" s="50"/>
      <c r="J36" s="49"/>
      <c r="K36" s="2" t="str">
        <f t="shared" si="0"/>
        <v/>
      </c>
      <c r="L36" s="2" t="str">
        <f t="shared" si="1"/>
        <v/>
      </c>
    </row>
    <row r="37" spans="1:12" ht="15.75">
      <c r="A37" s="51" t="str">
        <f>IF(PFMP1!A37="","",PFMP1!A37)</f>
        <v/>
      </c>
      <c r="B37" s="51" t="str">
        <f>IF(PFMP1!B37="","",PFMP1!B37)</f>
        <v/>
      </c>
      <c r="C37" s="51" t="str">
        <f>IF(PFMP1!C37="","",PFMP1!C37)</f>
        <v/>
      </c>
      <c r="D37" s="50"/>
      <c r="E37" s="50"/>
      <c r="F37" s="50"/>
      <c r="G37" s="50"/>
      <c r="H37" s="50"/>
      <c r="I37" s="50"/>
      <c r="J37" s="49"/>
      <c r="K37" s="4" t="str">
        <f t="shared" si="0"/>
        <v/>
      </c>
      <c r="L37" s="4" t="str">
        <f t="shared" si="1"/>
        <v/>
      </c>
    </row>
    <row r="38" spans="1:12" ht="15.75">
      <c r="A38" s="51" t="str">
        <f>IF(PFMP1!A38="","",PFMP1!A38)</f>
        <v/>
      </c>
      <c r="B38" s="51" t="str">
        <f>IF(PFMP1!B38="","",PFMP1!B38)</f>
        <v/>
      </c>
      <c r="C38" s="51" t="str">
        <f>IF(PFMP1!C38="","",PFMP1!C38)</f>
        <v/>
      </c>
      <c r="D38" s="53"/>
      <c r="E38" s="53"/>
      <c r="F38" s="54"/>
      <c r="G38" s="53"/>
      <c r="H38" s="50"/>
      <c r="I38" s="50"/>
      <c r="J38" s="49"/>
      <c r="K38" s="2" t="str">
        <f t="shared" si="0"/>
        <v/>
      </c>
      <c r="L38" s="2" t="str">
        <f t="shared" si="1"/>
        <v/>
      </c>
    </row>
    <row r="39" spans="1:12" ht="15.75">
      <c r="A39" s="51" t="str">
        <f>IF(PFMP1!A39="","",PFMP1!A39)</f>
        <v/>
      </c>
      <c r="B39" s="51" t="str">
        <f>IF(PFMP1!B39="","",PFMP1!B39)</f>
        <v/>
      </c>
      <c r="C39" s="51" t="str">
        <f>IF(PFMP1!C39="","",PFMP1!C39)</f>
        <v/>
      </c>
      <c r="D39" s="50"/>
      <c r="E39" s="50"/>
      <c r="F39" s="50"/>
      <c r="G39" s="50"/>
      <c r="H39" s="50"/>
      <c r="I39" s="50"/>
      <c r="J39" s="49"/>
      <c r="K39" s="4" t="str">
        <f t="shared" si="0"/>
        <v/>
      </c>
      <c r="L39" s="4" t="str">
        <f t="shared" si="1"/>
        <v/>
      </c>
    </row>
    <row r="40" spans="1:12" ht="15.75">
      <c r="A40" s="51" t="str">
        <f>IF(PFMP1!A40="","",PFMP1!A40)</f>
        <v/>
      </c>
      <c r="B40" s="51" t="str">
        <f>IF(PFMP1!B40="","",PFMP1!B40)</f>
        <v/>
      </c>
      <c r="C40" s="51" t="str">
        <f>IF(PFMP1!C40="","",PFMP1!C40)</f>
        <v/>
      </c>
      <c r="D40" s="53"/>
      <c r="E40" s="53"/>
      <c r="F40" s="54"/>
      <c r="G40" s="53"/>
      <c r="H40" s="50"/>
      <c r="I40" s="50"/>
      <c r="J40" s="49"/>
      <c r="K40" s="2" t="str">
        <f t="shared" si="0"/>
        <v/>
      </c>
      <c r="L40" s="2" t="str">
        <f t="shared" si="1"/>
        <v/>
      </c>
    </row>
    <row r="41" spans="1:12" ht="15.75">
      <c r="A41" s="51" t="str">
        <f>IF(PFMP1!A41="","",PFMP1!A41)</f>
        <v/>
      </c>
      <c r="B41" s="51" t="str">
        <f>IF(PFMP1!B41="","",PFMP1!B41)</f>
        <v/>
      </c>
      <c r="C41" s="51" t="str">
        <f>IF(PFMP1!C41="","",PFMP1!C41)</f>
        <v/>
      </c>
      <c r="D41" s="50"/>
      <c r="E41" s="50"/>
      <c r="F41" s="50"/>
      <c r="G41" s="50"/>
      <c r="H41" s="50"/>
      <c r="I41" s="59"/>
      <c r="J41" s="49"/>
      <c r="K41" s="4" t="str">
        <f t="shared" si="0"/>
        <v/>
      </c>
      <c r="L41" s="4" t="str">
        <f t="shared" si="1"/>
        <v/>
      </c>
    </row>
    <row r="42" spans="1:12" ht="15.75">
      <c r="A42" s="51" t="str">
        <f>IF(PFMP1!A42="","",PFMP1!A42)</f>
        <v/>
      </c>
      <c r="B42" s="51" t="str">
        <f>IF(PFMP1!B42="","",PFMP1!B42)</f>
        <v/>
      </c>
      <c r="C42" s="51" t="str">
        <f>IF(PFMP1!C42="","",PFMP1!C42)</f>
        <v/>
      </c>
      <c r="D42" s="53"/>
      <c r="E42" s="53"/>
      <c r="F42" s="54"/>
      <c r="G42" s="53"/>
      <c r="H42" s="50"/>
      <c r="I42" s="50"/>
      <c r="J42" s="49"/>
      <c r="K42" s="2" t="str">
        <f t="shared" si="0"/>
        <v/>
      </c>
      <c r="L42" s="2" t="str">
        <f t="shared" si="1"/>
        <v/>
      </c>
    </row>
  </sheetData>
  <sheetProtection sheet="1" objects="1" scenarios="1" selectLockedCells="1"/>
  <mergeCells count="23">
    <mergeCell ref="A1:H1"/>
    <mergeCell ref="A2:H3"/>
    <mergeCell ref="A4:H4"/>
    <mergeCell ref="F5:H5"/>
    <mergeCell ref="A6:D7"/>
    <mergeCell ref="E6:E7"/>
    <mergeCell ref="J9:J10"/>
    <mergeCell ref="K9:K10"/>
    <mergeCell ref="L9:L10"/>
    <mergeCell ref="B9:B10"/>
    <mergeCell ref="C9:C10"/>
    <mergeCell ref="D9:D10"/>
    <mergeCell ref="E9:E10"/>
    <mergeCell ref="F9:F10"/>
    <mergeCell ref="G9:G10"/>
    <mergeCell ref="H9:H10"/>
    <mergeCell ref="A9:A10"/>
    <mergeCell ref="B5:C5"/>
    <mergeCell ref="A8:C8"/>
    <mergeCell ref="D8:G8"/>
    <mergeCell ref="I9:I10"/>
    <mergeCell ref="F6:F7"/>
    <mergeCell ref="G6:H7"/>
  </mergeCells>
  <pageMargins left="0.7" right="0.7" top="0.75" bottom="0.75" header="0.3" footer="0.3"/>
  <pageSetup paperSize="9" orientation="portrait" horizontalDpi="4294967293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dimension ref="A1:DA33"/>
  <sheetViews>
    <sheetView workbookViewId="0">
      <pane xSplit="28350" topLeftCell="BA1"/>
      <selection activeCell="AG24" sqref="AG24"/>
      <selection pane="topRight" activeCell="D9" sqref="D9:D10"/>
    </sheetView>
  </sheetViews>
  <sheetFormatPr baseColWidth="10" defaultRowHeight="15"/>
  <cols>
    <col min="10" max="10" width="32.140625" customWidth="1"/>
    <col min="13" max="13" width="16.28515625" customWidth="1"/>
    <col min="14" max="14" width="20.85546875" customWidth="1"/>
    <col min="15" max="18" width="26" customWidth="1"/>
    <col min="23" max="23" width="15.140625" customWidth="1"/>
    <col min="25" max="25" width="23.42578125" bestFit="1" customWidth="1"/>
    <col min="26" max="26" width="23.42578125" customWidth="1"/>
    <col min="96" max="96" width="14.28515625" customWidth="1"/>
  </cols>
  <sheetData>
    <row r="1" spans="1:105" ht="45">
      <c r="A1" s="18" t="s">
        <v>34</v>
      </c>
      <c r="B1" s="18" t="s">
        <v>35</v>
      </c>
      <c r="C1" s="18" t="s">
        <v>36</v>
      </c>
      <c r="D1" s="18" t="s">
        <v>37</v>
      </c>
      <c r="E1" s="18" t="s">
        <v>38</v>
      </c>
      <c r="F1" s="18" t="s">
        <v>39</v>
      </c>
      <c r="G1" s="18" t="s">
        <v>40</v>
      </c>
      <c r="H1" s="19" t="s">
        <v>87</v>
      </c>
      <c r="I1" s="18" t="s">
        <v>88</v>
      </c>
      <c r="J1" s="18" t="s">
        <v>41</v>
      </c>
      <c r="K1" s="1" t="s">
        <v>24</v>
      </c>
      <c r="L1" s="1" t="s">
        <v>25</v>
      </c>
      <c r="M1" s="21" t="s">
        <v>26</v>
      </c>
      <c r="N1" s="3" t="s">
        <v>27</v>
      </c>
      <c r="O1" s="3" t="s">
        <v>28</v>
      </c>
      <c r="P1" s="3" t="str">
        <f>PFMP1!I9</f>
        <v>Appréciation
PFMP1</v>
      </c>
      <c r="Q1" s="3" t="s">
        <v>47</v>
      </c>
      <c r="R1" s="3" t="s">
        <v>46</v>
      </c>
      <c r="S1" s="18" t="s">
        <v>89</v>
      </c>
      <c r="T1" s="18" t="s">
        <v>42</v>
      </c>
      <c r="U1" s="1" t="s">
        <v>29</v>
      </c>
      <c r="V1" s="1" t="s">
        <v>30</v>
      </c>
      <c r="W1" s="21" t="s">
        <v>31</v>
      </c>
      <c r="X1" s="3" t="s">
        <v>32</v>
      </c>
      <c r="Y1" s="3" t="s">
        <v>33</v>
      </c>
      <c r="Z1" s="3" t="str">
        <f>PFMP2!I9</f>
        <v>Appréciation
PFMP2</v>
      </c>
      <c r="AA1" s="3" t="s">
        <v>48</v>
      </c>
      <c r="AB1" s="3" t="s">
        <v>49</v>
      </c>
      <c r="AC1" s="18" t="s">
        <v>90</v>
      </c>
      <c r="AD1" s="18" t="s">
        <v>57</v>
      </c>
      <c r="AE1" s="1" t="s">
        <v>50</v>
      </c>
      <c r="AF1" s="1" t="s">
        <v>51</v>
      </c>
      <c r="AG1" s="21" t="s">
        <v>52</v>
      </c>
      <c r="AH1" s="3" t="s">
        <v>53</v>
      </c>
      <c r="AI1" s="3" t="s">
        <v>54</v>
      </c>
      <c r="AJ1" s="3" t="str">
        <f>PFMP3!I9</f>
        <v>Appréciation
PFMP3</v>
      </c>
      <c r="AK1" s="3" t="s">
        <v>55</v>
      </c>
      <c r="AL1" s="3" t="s">
        <v>56</v>
      </c>
      <c r="AM1" s="18" t="s">
        <v>91</v>
      </c>
      <c r="AN1" s="18" t="s">
        <v>58</v>
      </c>
      <c r="AO1" s="1" t="s">
        <v>59</v>
      </c>
      <c r="AP1" s="1" t="s">
        <v>60</v>
      </c>
      <c r="AQ1" s="21" t="s">
        <v>61</v>
      </c>
      <c r="AR1" s="3" t="s">
        <v>62</v>
      </c>
      <c r="AS1" s="3" t="s">
        <v>63</v>
      </c>
      <c r="AT1" s="3" t="str">
        <f>PFMP4!I9</f>
        <v>Appréciation
PFMP4</v>
      </c>
      <c r="AU1" s="3" t="s">
        <v>64</v>
      </c>
      <c r="AV1" s="3" t="s">
        <v>65</v>
      </c>
      <c r="AW1" s="18" t="s">
        <v>92</v>
      </c>
      <c r="AX1" s="18" t="s">
        <v>66</v>
      </c>
      <c r="AY1" s="1" t="s">
        <v>67</v>
      </c>
      <c r="AZ1" s="1" t="s">
        <v>68</v>
      </c>
      <c r="BA1" s="21" t="s">
        <v>69</v>
      </c>
      <c r="BB1" s="3" t="s">
        <v>70</v>
      </c>
      <c r="BC1" s="3" t="s">
        <v>71</v>
      </c>
      <c r="BD1" s="3" t="str">
        <f>PFMP5!I9</f>
        <v>Appréciation
PFMP5</v>
      </c>
      <c r="BE1" s="3" t="s">
        <v>72</v>
      </c>
      <c r="BF1" s="3" t="s">
        <v>73</v>
      </c>
      <c r="BG1" s="18" t="s">
        <v>93</v>
      </c>
      <c r="BH1" s="18" t="s">
        <v>75</v>
      </c>
      <c r="BI1" s="1" t="s">
        <v>74</v>
      </c>
      <c r="BJ1" s="1" t="s">
        <v>76</v>
      </c>
      <c r="BK1" s="21" t="s">
        <v>77</v>
      </c>
      <c r="BL1" s="3" t="s">
        <v>78</v>
      </c>
      <c r="BM1" s="3" t="s">
        <v>79</v>
      </c>
      <c r="BN1" s="3" t="str">
        <f>PFMP6!I9</f>
        <v>Appréciation
PFMP6</v>
      </c>
      <c r="BO1" s="3" t="s">
        <v>80</v>
      </c>
      <c r="BP1" s="3" t="s">
        <v>81</v>
      </c>
      <c r="BQ1" s="18" t="str">
        <f>Consignes!A8</f>
        <v>Nom et Prénom du Proviseur</v>
      </c>
      <c r="BR1" s="18" t="str">
        <f>Consignes!A9</f>
        <v>Ville Etablissement</v>
      </c>
      <c r="BS1" s="17" t="s">
        <v>95</v>
      </c>
      <c r="BT1" s="18" t="s">
        <v>110</v>
      </c>
      <c r="BU1" s="18" t="s">
        <v>111</v>
      </c>
      <c r="BV1" s="1" t="s">
        <v>112</v>
      </c>
      <c r="BW1" s="1" t="s">
        <v>113</v>
      </c>
      <c r="BX1" s="21" t="s">
        <v>114</v>
      </c>
      <c r="BY1" s="3" t="s">
        <v>115</v>
      </c>
      <c r="BZ1" s="3" t="s">
        <v>116</v>
      </c>
      <c r="CA1" s="3" t="str">
        <f>PFMP7!I9</f>
        <v>Appréciation
PFMP7</v>
      </c>
      <c r="CB1" s="3" t="s">
        <v>117</v>
      </c>
      <c r="CC1" s="3" t="s">
        <v>118</v>
      </c>
      <c r="CD1" s="18" t="s">
        <v>119</v>
      </c>
      <c r="CE1" s="18" t="s">
        <v>120</v>
      </c>
      <c r="CF1" s="1" t="s">
        <v>121</v>
      </c>
      <c r="CG1" s="1" t="s">
        <v>122</v>
      </c>
      <c r="CH1" s="21" t="s">
        <v>123</v>
      </c>
      <c r="CI1" s="3" t="s">
        <v>124</v>
      </c>
      <c r="CJ1" s="3" t="s">
        <v>125</v>
      </c>
      <c r="CK1" s="3" t="str">
        <f>PFMP8!I9</f>
        <v>Appréciation
PFMP8</v>
      </c>
      <c r="CL1" s="3" t="s">
        <v>126</v>
      </c>
      <c r="CM1" s="3" t="s">
        <v>127</v>
      </c>
      <c r="CN1" s="18" t="s">
        <v>128</v>
      </c>
      <c r="CO1" s="18" t="s">
        <v>129</v>
      </c>
      <c r="CP1" s="1" t="s">
        <v>130</v>
      </c>
      <c r="CQ1" s="1" t="s">
        <v>131</v>
      </c>
      <c r="CR1" s="21" t="s">
        <v>132</v>
      </c>
      <c r="CS1" s="3" t="s">
        <v>133</v>
      </c>
      <c r="CT1" s="3" t="s">
        <v>134</v>
      </c>
      <c r="CU1" s="3" t="str">
        <f>PFMP9!I9</f>
        <v>Appréciation
PFMP9</v>
      </c>
      <c r="CV1" s="3" t="s">
        <v>135</v>
      </c>
      <c r="CW1" s="3" t="s">
        <v>136</v>
      </c>
      <c r="CX1" s="17" t="s">
        <v>83</v>
      </c>
      <c r="CY1" s="17" t="s">
        <v>84</v>
      </c>
      <c r="CZ1" s="17" t="s">
        <v>85</v>
      </c>
      <c r="DA1" s="17" t="s">
        <v>86</v>
      </c>
    </row>
    <row r="2" spans="1:105">
      <c r="A2" s="18" t="str">
        <f>IF(Consignes!$B$3="","",Consignes!$B$3)</f>
        <v/>
      </c>
      <c r="B2" s="18" t="str">
        <f>IF(Consignes!$B$4="","",Consignes!$B$4)</f>
        <v/>
      </c>
      <c r="C2" s="18" t="str">
        <f>IF(Consignes!$F$1="","",Consignes!$F$1)</f>
        <v/>
      </c>
      <c r="D2" s="18" t="str">
        <f>IF(Consignes!$F$2="","",Consignes!$F$2)</f>
        <v/>
      </c>
      <c r="E2" s="18" t="str">
        <f>IF(Consignes!$B$5="","",Consignes!$B$5)</f>
        <v/>
      </c>
      <c r="F2" s="18" t="str">
        <f>IF(Consignes!$B$6="","",Consignes!$B$6)</f>
        <v/>
      </c>
      <c r="G2" s="18" t="str">
        <f>IF(Consignes!$B$7="","",Consignes!$B$7)</f>
        <v/>
      </c>
      <c r="H2" s="18">
        <f>IF('Calculs manquants'!D3=0,0,'Calculs manquants'!D3)</f>
        <v>0</v>
      </c>
      <c r="I2" s="18" t="str">
        <f>IF(PFMP1!D11="","",PFMP1!$K$2)</f>
        <v/>
      </c>
      <c r="J2" s="18" t="str">
        <f>IF(PFMP1!$F$5="","",PFMP1!$F$5)</f>
        <v/>
      </c>
      <c r="K2" s="4" t="str">
        <f>IF(PFMP1!A11="","",PFMP1!A11)</f>
        <v/>
      </c>
      <c r="L2" s="4" t="str">
        <f>IF(PFMP1!B11="","",PFMP1!B11)</f>
        <v/>
      </c>
      <c r="M2" s="4" t="str">
        <f>IF(PFMP1!D11="","",PFMP1!D11)</f>
        <v/>
      </c>
      <c r="N2" s="4" t="str">
        <f>IF(PFMP1!E11="","",PFMP1!E11)</f>
        <v/>
      </c>
      <c r="O2" s="4" t="str">
        <f>IF(PFMP1!F11="","",PFMP1!F11)</f>
        <v/>
      </c>
      <c r="P2" s="4" t="str">
        <f>IF(PFMP1!I11="","",PFMP1!I11)</f>
        <v/>
      </c>
      <c r="Q2" s="4" t="str">
        <f>IF(PFMP1!K11="","",PFMP1!K11)</f>
        <v/>
      </c>
      <c r="R2" s="4" t="str">
        <f>IF(PFMP1!L11="","",PFMP1!L11)</f>
        <v/>
      </c>
      <c r="S2" s="18" t="str">
        <f>IF(PFMP2!D11="","",PFMP2!$K$8)</f>
        <v/>
      </c>
      <c r="T2" s="18" t="str">
        <f>IF(PFMP2!$F$5="","",PFMP2!$F$5)</f>
        <v/>
      </c>
      <c r="U2" s="18" t="str">
        <f>PFMP2!A11</f>
        <v/>
      </c>
      <c r="V2" s="18" t="str">
        <f>PFMP2!B11</f>
        <v/>
      </c>
      <c r="W2" s="18" t="str">
        <f>IF(PFMP2!D11="","",PFMP2!D11)</f>
        <v/>
      </c>
      <c r="X2" s="18" t="str">
        <f>IF(PFMP2!E11="","",PFMP2!E11)</f>
        <v/>
      </c>
      <c r="Y2" s="18" t="str">
        <f>IF(PFMP2!F11="","",PFMP2!F11)</f>
        <v/>
      </c>
      <c r="Z2" s="18" t="str">
        <f>IF(PFMP2!I11="","",PFMP2!I11)</f>
        <v/>
      </c>
      <c r="AA2" s="4" t="str">
        <f>IF(PFMP2!K11="","",PFMP2!K11)</f>
        <v/>
      </c>
      <c r="AB2" s="4" t="str">
        <f>IF(PFMP2!L11="","",PFMP2!L11)</f>
        <v/>
      </c>
      <c r="AC2" s="18" t="str">
        <f>IF(PFMP3!D11="","",PFMP3!$K$2)</f>
        <v/>
      </c>
      <c r="AD2" s="18" t="str">
        <f>IF(AC2="","",PFMP3!$F$5)</f>
        <v/>
      </c>
      <c r="AE2" s="18" t="str">
        <f>PFMP3!A11</f>
        <v/>
      </c>
      <c r="AF2" s="18" t="str">
        <f>PFMP3!B11</f>
        <v/>
      </c>
      <c r="AG2" s="18" t="str">
        <f>IF(PFMP3!D11="","",PFMP3!D11)</f>
        <v/>
      </c>
      <c r="AH2" s="18" t="str">
        <f>IF(PFMP3!E11="","",PFMP3!E11)</f>
        <v/>
      </c>
      <c r="AI2" s="18" t="str">
        <f>IF(PFMP3!F11="","",PFMP3!F11)</f>
        <v/>
      </c>
      <c r="AJ2" s="18" t="str">
        <f>IF(PFMP3!I11="","",PFMP3!I11)</f>
        <v/>
      </c>
      <c r="AK2" s="4" t="str">
        <f>IF(PFMP3!K11="","",PFMP3!K11)</f>
        <v/>
      </c>
      <c r="AL2" s="4" t="str">
        <f>IF(PFMP3!L11="","",PFMP3!L11)</f>
        <v/>
      </c>
      <c r="AM2" s="18" t="str">
        <f>IF(PFMP4!D11="","",PFMP4!$K$2)</f>
        <v/>
      </c>
      <c r="AN2" s="18" t="str">
        <f>IF(AM2="","",PFMP4!$F$5)</f>
        <v/>
      </c>
      <c r="AO2" s="18" t="str">
        <f>PFMP4!A11</f>
        <v/>
      </c>
      <c r="AP2" s="18" t="str">
        <f>PFMP4!B11</f>
        <v/>
      </c>
      <c r="AQ2" s="18" t="str">
        <f>IF(PFMP4!D11="","",PFMP4!D11)</f>
        <v/>
      </c>
      <c r="AR2" s="18" t="str">
        <f>IF(PFMP4!E11="","",PFMP4!E11)</f>
        <v/>
      </c>
      <c r="AS2" s="18" t="str">
        <f>IF(PFMP4!F11="","",PFMP4!F11)</f>
        <v/>
      </c>
      <c r="AT2" s="18" t="str">
        <f>IF(PFMP4!I11="","",PFMP4!I11)</f>
        <v/>
      </c>
      <c r="AU2" s="4" t="str">
        <f>IF(PFMP4!K11="","",PFMP4!K11)</f>
        <v/>
      </c>
      <c r="AV2" s="4" t="str">
        <f>IF(PFMP4!L11="","",PFMP4!L11)</f>
        <v/>
      </c>
      <c r="AW2" s="18" t="str">
        <f>IF(PFMP5!D11="","",PFMP5!$K$2)</f>
        <v/>
      </c>
      <c r="AX2" s="18" t="str">
        <f>IF(AW2="","",PFMP5!$F$5)</f>
        <v/>
      </c>
      <c r="AY2" s="18" t="str">
        <f>PFMP5!A11</f>
        <v/>
      </c>
      <c r="AZ2" s="18" t="str">
        <f>PFMP5!B11</f>
        <v/>
      </c>
      <c r="BA2" s="18" t="str">
        <f>IF(PFMP5!D11="","",PFMP5!D11)</f>
        <v/>
      </c>
      <c r="BB2" s="18" t="str">
        <f>IF(PFMP5!E11="","",PFMP5!E11)</f>
        <v/>
      </c>
      <c r="BC2" s="18" t="str">
        <f>IF(PFMP5!F11="","",PFMP5!F11)</f>
        <v/>
      </c>
      <c r="BD2" s="18" t="str">
        <f>IF(PFMP5!I11="","",PFMP5!I11)</f>
        <v/>
      </c>
      <c r="BE2" s="4" t="str">
        <f>IF(PFMP5!K11="","",PFMP5!K11)</f>
        <v/>
      </c>
      <c r="BF2" s="4" t="str">
        <f>IF(PFMP5!L11="","",PFMP5!L11)</f>
        <v/>
      </c>
      <c r="BG2" s="18" t="str">
        <f>IF(PFMP6!D11="","",PFMP6!$K$2)</f>
        <v/>
      </c>
      <c r="BH2" s="18" t="str">
        <f>IF(BG2="","",PFMP6!$F$5)</f>
        <v/>
      </c>
      <c r="BI2" s="18" t="str">
        <f>PFMP6!A11</f>
        <v/>
      </c>
      <c r="BJ2" s="18" t="str">
        <f>PFMP6!B11</f>
        <v/>
      </c>
      <c r="BK2" s="18" t="str">
        <f>IF(PFMP6!D11="","",PFMP6!D11)</f>
        <v/>
      </c>
      <c r="BL2" s="18" t="str">
        <f>IF(PFMP6!E11="","",PFMP6!E11)</f>
        <v/>
      </c>
      <c r="BM2" s="18" t="str">
        <f>IF(PFMP6!F11="","",PFMP6!F11)</f>
        <v/>
      </c>
      <c r="BN2" s="18" t="str">
        <f>IF(PFMP6!I11="","",PFMP6!I11)</f>
        <v/>
      </c>
      <c r="BO2" s="4" t="str">
        <f>IF(PFMP6!K11="","",PFMP6!K11)</f>
        <v/>
      </c>
      <c r="BP2" s="4" t="str">
        <f>IF(PFMP6!L11="","",PFMP6!L11)</f>
        <v/>
      </c>
      <c r="BQ2" s="18" t="str">
        <f>IF(Consignes!$B$8="","",Consignes!$B$8)</f>
        <v/>
      </c>
      <c r="BR2" s="18" t="str">
        <f>IF(Consignes!$B$9="","",Consignes!$B$9)</f>
        <v/>
      </c>
      <c r="BS2" s="20">
        <f ca="1">TODAY()</f>
        <v>43224</v>
      </c>
      <c r="BT2" s="18" t="str">
        <f>IF(PFMP7!D11="","",PFMP7!$K$2)</f>
        <v/>
      </c>
      <c r="BU2" s="18" t="str">
        <f>IF(BT2="","",PFMP7!$F$5)</f>
        <v/>
      </c>
      <c r="BV2" s="18" t="str">
        <f>PFMP7!A11</f>
        <v/>
      </c>
      <c r="BW2" s="18" t="str">
        <f>PFMP7!B11</f>
        <v/>
      </c>
      <c r="BX2" s="18" t="str">
        <f>IF(PFMP7!D11="","",PFMP7!D11)</f>
        <v/>
      </c>
      <c r="BY2" s="18" t="str">
        <f>IF(PFMP7!E11="","",PFMP7!E11)</f>
        <v/>
      </c>
      <c r="BZ2" s="18" t="str">
        <f>IF(PFMP7!F11="","",PFMP7!F11)</f>
        <v/>
      </c>
      <c r="CA2" s="18" t="str">
        <f>IF(PFMP7!I11="","",PFMP7!I11)</f>
        <v/>
      </c>
      <c r="CB2" s="4" t="str">
        <f>IF(PFMP7!K11="","",PFMP7!K11)</f>
        <v/>
      </c>
      <c r="CC2" s="4" t="str">
        <f>IF(PFMP7!L11="","",PFMP7!L11)</f>
        <v/>
      </c>
      <c r="CD2" s="18" t="str">
        <f>IF(PFMP8!D11="","",PFMP8!$K$2)</f>
        <v/>
      </c>
      <c r="CE2" s="18" t="str">
        <f>IF(CD2="","",PFMP8!$F$5)</f>
        <v/>
      </c>
      <c r="CF2" s="18" t="str">
        <f>PFMP8!A11</f>
        <v/>
      </c>
      <c r="CG2" s="18" t="str">
        <f>PFMP8!B11</f>
        <v/>
      </c>
      <c r="CH2" s="18" t="str">
        <f>IF(PFMP8!D11="","",PFMP8!D11)</f>
        <v/>
      </c>
      <c r="CI2" s="18" t="str">
        <f>IF(PFMP8!E11="","",PFMP8!E11)</f>
        <v/>
      </c>
      <c r="CJ2" s="18" t="str">
        <f>IF(PFMP8!F11="","",PFMP8!F11)</f>
        <v/>
      </c>
      <c r="CK2" s="18" t="str">
        <f>IF(PFMP8!I11="","",PFMP8!I11)</f>
        <v/>
      </c>
      <c r="CL2" s="4" t="str">
        <f>IF(PFMP8!K11="","",PFMP8!K11)</f>
        <v/>
      </c>
      <c r="CM2" s="4" t="str">
        <f>IF(PFMP8!L11="","",PFMP8!L11)</f>
        <v/>
      </c>
      <c r="CN2" s="18" t="str">
        <f>IF(PFMP9!D11="","",PFMP9!$K$2)</f>
        <v/>
      </c>
      <c r="CO2" s="18" t="str">
        <f>IF(CN2="","",PFMP9!$F$5)</f>
        <v/>
      </c>
      <c r="CP2" s="18" t="str">
        <f>PFMP9!A11</f>
        <v/>
      </c>
      <c r="CQ2" s="18" t="str">
        <f>PFMP9!B11</f>
        <v/>
      </c>
      <c r="CR2" s="18" t="str">
        <f>IF(PFMP9!D11="","",PFMP9!D11)</f>
        <v/>
      </c>
      <c r="CS2" s="18" t="str">
        <f>IF(PFMP9!E11="","",PFMP9!E11)</f>
        <v/>
      </c>
      <c r="CT2" s="18" t="str">
        <f>IF(PFMP9!F11="","",PFMP9!F11)</f>
        <v/>
      </c>
      <c r="CU2" s="18" t="str">
        <f>IF(PFMP9!I11="","",PFMP9!I11)</f>
        <v/>
      </c>
      <c r="CV2" s="4" t="str">
        <f>IF(PFMP9!K11="","",PFMP9!K11)</f>
        <v/>
      </c>
      <c r="CW2" s="4" t="str">
        <f>IF(PFMP9!L11="","",PFMP9!L11)</f>
        <v/>
      </c>
      <c r="CX2" s="18">
        <f>'Calculs manquants'!I3</f>
        <v>16</v>
      </c>
      <c r="CY2" s="18">
        <f>'Calculs manquants'!J3</f>
        <v>0</v>
      </c>
      <c r="CZ2" s="18">
        <f>'Calculs manquants'!F3</f>
        <v>6</v>
      </c>
      <c r="DA2" s="18">
        <f>'Calculs manquants'!G3</f>
        <v>0</v>
      </c>
    </row>
    <row r="3" spans="1:105">
      <c r="A3" s="18" t="str">
        <f>IF(Consignes!$B$3="","",Consignes!$B$3)</f>
        <v/>
      </c>
      <c r="B3" s="18" t="str">
        <f>IF(Consignes!$B$4="","",Consignes!$B$4)</f>
        <v/>
      </c>
      <c r="C3" s="18" t="str">
        <f>IF(Consignes!$F$1="","",Consignes!$F$1)</f>
        <v/>
      </c>
      <c r="D3" s="18" t="str">
        <f>IF(Consignes!$F$2="","",Consignes!$F$2)</f>
        <v/>
      </c>
      <c r="E3" s="18" t="str">
        <f>IF(Consignes!$B$5="","",Consignes!$B$5)</f>
        <v/>
      </c>
      <c r="F3" s="18" t="str">
        <f>IF(Consignes!$B$6="","",Consignes!$B$6)</f>
        <v/>
      </c>
      <c r="G3" s="18" t="str">
        <f>IF(Consignes!$B$7="","",Consignes!$B$7)</f>
        <v/>
      </c>
      <c r="H3" s="18">
        <f>IF('Calculs manquants'!D4=0,0,'Calculs manquants'!D4)</f>
        <v>0</v>
      </c>
      <c r="I3" s="18" t="str">
        <f>IF(PFMP1!D12="","",PFMP1!$K$2)</f>
        <v/>
      </c>
      <c r="J3" s="18" t="str">
        <f>IF(PFMP1!$F$5="","",PFMP1!$F$5)</f>
        <v/>
      </c>
      <c r="K3" s="4" t="str">
        <f>IF(PFMP1!A12="","",PFMP1!A12)</f>
        <v/>
      </c>
      <c r="L3" s="4" t="str">
        <f>IF(PFMP1!B12="","",PFMP1!B12)</f>
        <v/>
      </c>
      <c r="M3" s="4" t="str">
        <f>IF(PFMP1!D12="","",PFMP1!D12)</f>
        <v/>
      </c>
      <c r="N3" s="4" t="str">
        <f>IF(PFMP1!E12="","",PFMP1!E12)</f>
        <v/>
      </c>
      <c r="O3" s="4" t="str">
        <f>IF(PFMP1!F12="","",PFMP1!F12)</f>
        <v/>
      </c>
      <c r="P3" s="4" t="str">
        <f>IF(PFMP1!I12="","",PFMP1!I12)</f>
        <v/>
      </c>
      <c r="Q3" s="4" t="str">
        <f>IF(PFMP1!K12="","",PFMP1!K12)</f>
        <v/>
      </c>
      <c r="R3" s="4" t="str">
        <f>IF(PFMP1!L12="","",PFMP1!L12)</f>
        <v/>
      </c>
      <c r="S3" s="18" t="str">
        <f>IF(PFMP2!D12="","",PFMP2!$K$8)</f>
        <v/>
      </c>
      <c r="T3" s="18" t="str">
        <f>IF(PFMP2!$F$5="","",PFMP2!$F$5)</f>
        <v/>
      </c>
      <c r="U3" s="18" t="str">
        <f>PFMP2!A12</f>
        <v/>
      </c>
      <c r="V3" s="18" t="str">
        <f>PFMP2!B12</f>
        <v/>
      </c>
      <c r="W3" s="18" t="str">
        <f>IF(PFMP2!D12="","",PFMP2!D12)</f>
        <v/>
      </c>
      <c r="X3" s="18" t="str">
        <f>IF(PFMP2!E12="","",PFMP2!E12)</f>
        <v/>
      </c>
      <c r="Y3" s="18" t="str">
        <f>IF(PFMP2!F12="","",PFMP2!F12)</f>
        <v/>
      </c>
      <c r="Z3" s="18" t="str">
        <f>IF(PFMP2!I12="","",PFMP2!I12)</f>
        <v/>
      </c>
      <c r="AA3" s="4" t="str">
        <f>IF(PFMP2!K12="","",PFMP2!K12)</f>
        <v/>
      </c>
      <c r="AB3" s="4" t="str">
        <f>IF(PFMP2!L12="","",PFMP2!L12)</f>
        <v/>
      </c>
      <c r="AC3" s="18" t="str">
        <f>IF(PFMP3!D12="","",PFMP3!$K$2)</f>
        <v/>
      </c>
      <c r="AD3" s="18" t="str">
        <f>IF(AC3="","",PFMP3!$F$5)</f>
        <v/>
      </c>
      <c r="AE3" s="18" t="str">
        <f>PFMP3!A12</f>
        <v/>
      </c>
      <c r="AF3" s="18" t="str">
        <f>PFMP3!B12</f>
        <v/>
      </c>
      <c r="AG3" s="18" t="str">
        <f>IF(PFMP3!D12="","",PFMP3!D12)</f>
        <v/>
      </c>
      <c r="AH3" s="18" t="str">
        <f>IF(PFMP3!E12="","",PFMP3!E12)</f>
        <v/>
      </c>
      <c r="AI3" s="18" t="str">
        <f>IF(PFMP3!F12="","",PFMP3!F12)</f>
        <v/>
      </c>
      <c r="AJ3" s="18" t="str">
        <f>IF(PFMP3!I12="","",PFMP3!I12)</f>
        <v/>
      </c>
      <c r="AK3" s="4" t="str">
        <f>IF(PFMP3!K12="","",PFMP3!K12)</f>
        <v/>
      </c>
      <c r="AL3" s="4" t="str">
        <f>IF(PFMP3!L12="","",PFMP3!L12)</f>
        <v/>
      </c>
      <c r="AM3" s="18" t="str">
        <f>IF(PFMP4!D12="","",PFMP4!$K$2)</f>
        <v/>
      </c>
      <c r="AN3" s="18" t="str">
        <f>IF(AM3="","",PFMP4!$F$5)</f>
        <v/>
      </c>
      <c r="AO3" s="18" t="str">
        <f>PFMP4!A12</f>
        <v/>
      </c>
      <c r="AP3" s="18" t="str">
        <f>PFMP4!B12</f>
        <v/>
      </c>
      <c r="AQ3" s="18" t="str">
        <f>IF(PFMP4!D12="","",PFMP4!D12)</f>
        <v/>
      </c>
      <c r="AR3" s="18" t="str">
        <f>IF(PFMP4!E12="","",PFMP4!E12)</f>
        <v/>
      </c>
      <c r="AS3" s="18" t="str">
        <f>IF(PFMP4!F12="","",PFMP4!F12)</f>
        <v/>
      </c>
      <c r="AT3" s="18" t="str">
        <f>IF(PFMP4!I12="","",PFMP4!I12)</f>
        <v/>
      </c>
      <c r="AU3" s="4" t="str">
        <f>IF(PFMP4!K12="","",PFMP4!K12)</f>
        <v/>
      </c>
      <c r="AV3" s="4" t="str">
        <f>IF(PFMP4!L12="","",PFMP4!L12)</f>
        <v/>
      </c>
      <c r="AW3" s="18" t="str">
        <f>IF(PFMP5!D12="","",PFMP5!$K$2)</f>
        <v/>
      </c>
      <c r="AX3" s="18" t="str">
        <f>IF(AW3="","",PFMP5!$F$5)</f>
        <v/>
      </c>
      <c r="AY3" s="18" t="str">
        <f>PFMP5!A12</f>
        <v/>
      </c>
      <c r="AZ3" s="18" t="str">
        <f>PFMP5!B12</f>
        <v/>
      </c>
      <c r="BA3" s="18" t="str">
        <f>IF(PFMP5!D12="","",PFMP5!D12)</f>
        <v/>
      </c>
      <c r="BB3" s="18" t="str">
        <f>IF(PFMP5!E12="","",PFMP5!E12)</f>
        <v/>
      </c>
      <c r="BC3" s="18" t="str">
        <f>IF(PFMP5!F12="","",PFMP5!F12)</f>
        <v/>
      </c>
      <c r="BD3" s="18" t="str">
        <f>IF(PFMP5!I12="","",PFMP5!I12)</f>
        <v/>
      </c>
      <c r="BE3" s="4" t="str">
        <f>IF(PFMP5!K12="","",PFMP5!K12)</f>
        <v/>
      </c>
      <c r="BF3" s="4" t="str">
        <f>IF(PFMP5!L12="","",PFMP5!L12)</f>
        <v/>
      </c>
      <c r="BG3" s="18" t="str">
        <f>IF(PFMP6!D12="","",PFMP6!$K$2)</f>
        <v/>
      </c>
      <c r="BH3" s="18" t="str">
        <f>IF(BG3="","",PFMP6!$F$5)</f>
        <v/>
      </c>
      <c r="BI3" s="18" t="str">
        <f>PFMP6!A12</f>
        <v/>
      </c>
      <c r="BJ3" s="18" t="str">
        <f>PFMP6!B12</f>
        <v/>
      </c>
      <c r="BK3" s="18" t="str">
        <f>IF(PFMP6!D12="","",PFMP6!D12)</f>
        <v/>
      </c>
      <c r="BL3" s="18" t="str">
        <f>IF(PFMP6!E12="","",PFMP6!E12)</f>
        <v/>
      </c>
      <c r="BM3" s="18" t="str">
        <f>IF(PFMP6!F12="","",PFMP6!F12)</f>
        <v/>
      </c>
      <c r="BN3" s="18" t="str">
        <f>IF(PFMP6!I12="","",PFMP6!I12)</f>
        <v/>
      </c>
      <c r="BO3" s="4" t="str">
        <f>IF(PFMP6!K12="","",PFMP6!K12)</f>
        <v/>
      </c>
      <c r="BP3" s="4" t="str">
        <f>IF(PFMP6!L12="","",PFMP6!L12)</f>
        <v/>
      </c>
      <c r="BQ3" s="18" t="str">
        <f>IF(Consignes!$B$8="","",Consignes!$B$8)</f>
        <v/>
      </c>
      <c r="BR3" s="18" t="str">
        <f>IF(Consignes!$B$9="","",Consignes!$B$9)</f>
        <v/>
      </c>
      <c r="BS3" s="20">
        <f t="shared" ref="BS3:BS33" ca="1" si="0">TODAY()</f>
        <v>43224</v>
      </c>
      <c r="BT3" s="18" t="str">
        <f>IF(PFMP7!D12="","",PFMP7!$K$2)</f>
        <v/>
      </c>
      <c r="BU3" s="18" t="str">
        <f>IF(BT3="","",PFMP7!$F$5)</f>
        <v/>
      </c>
      <c r="BV3" s="18" t="str">
        <f>PFMP7!A12</f>
        <v/>
      </c>
      <c r="BW3" s="18" t="str">
        <f>PFMP7!B12</f>
        <v/>
      </c>
      <c r="BX3" s="18" t="str">
        <f>IF(PFMP7!D12="","",PFMP7!D12)</f>
        <v/>
      </c>
      <c r="BY3" s="18" t="str">
        <f>IF(PFMP7!E12="","",PFMP7!E12)</f>
        <v/>
      </c>
      <c r="BZ3" s="18" t="str">
        <f>IF(PFMP7!F12="","",PFMP7!F12)</f>
        <v/>
      </c>
      <c r="CA3" s="18" t="str">
        <f>IF(PFMP7!I12="","",PFMP7!I12)</f>
        <v/>
      </c>
      <c r="CB3" s="4" t="str">
        <f>IF(PFMP7!K12="","",PFMP7!K12)</f>
        <v/>
      </c>
      <c r="CC3" s="4" t="str">
        <f>IF(PFMP7!L12="","",PFMP7!L12)</f>
        <v/>
      </c>
      <c r="CD3" s="18" t="str">
        <f>IF(PFMP8!D12="","",PFMP8!$K$2)</f>
        <v/>
      </c>
      <c r="CE3" s="18" t="str">
        <f>IF(CD3="","",PFMP8!$F$5)</f>
        <v/>
      </c>
      <c r="CF3" s="18" t="str">
        <f>PFMP8!A12</f>
        <v/>
      </c>
      <c r="CG3" s="18" t="str">
        <f>PFMP8!B12</f>
        <v/>
      </c>
      <c r="CH3" s="18" t="str">
        <f>IF(PFMP8!D12="","",PFMP8!D12)</f>
        <v/>
      </c>
      <c r="CI3" s="18" t="str">
        <f>IF(PFMP8!E12="","",PFMP8!E12)</f>
        <v/>
      </c>
      <c r="CJ3" s="18" t="str">
        <f>IF(PFMP8!F12="","",PFMP8!F12)</f>
        <v/>
      </c>
      <c r="CK3" s="18" t="str">
        <f>IF(PFMP8!I12="","",PFMP8!I12)</f>
        <v/>
      </c>
      <c r="CL3" s="4" t="str">
        <f>IF(PFMP8!K12="","",PFMP8!K12)</f>
        <v/>
      </c>
      <c r="CM3" s="4" t="str">
        <f>IF(PFMP8!L12="","",PFMP8!L12)</f>
        <v/>
      </c>
      <c r="CN3" s="18" t="str">
        <f>IF(PFMP9!D12="","",PFMP9!$K$2)</f>
        <v/>
      </c>
      <c r="CO3" s="18" t="str">
        <f>IF(CN3="","",PFMP9!$F$5)</f>
        <v/>
      </c>
      <c r="CP3" s="18" t="str">
        <f>PFMP9!A12</f>
        <v/>
      </c>
      <c r="CQ3" s="18" t="str">
        <f>PFMP9!B12</f>
        <v/>
      </c>
      <c r="CR3" s="18" t="str">
        <f>IF(PFMP9!D12="","",PFMP9!D12)</f>
        <v/>
      </c>
      <c r="CS3" s="18" t="str">
        <f>IF(PFMP9!E12="","",PFMP9!E12)</f>
        <v/>
      </c>
      <c r="CT3" s="18" t="str">
        <f>IF(PFMP9!F12="","",PFMP9!F12)</f>
        <v/>
      </c>
      <c r="CU3" s="18" t="str">
        <f>IF(PFMP9!I12="","",PFMP9!I12)</f>
        <v/>
      </c>
      <c r="CV3" s="4" t="str">
        <f>IF(PFMP9!K12="","",PFMP9!K12)</f>
        <v/>
      </c>
      <c r="CW3" s="4" t="str">
        <f>IF(PFMP9!L12="","",PFMP9!L12)</f>
        <v/>
      </c>
      <c r="CX3" s="18">
        <f>'Calculs manquants'!I4</f>
        <v>16</v>
      </c>
      <c r="CY3" s="18">
        <f>'Calculs manquants'!J4</f>
        <v>0</v>
      </c>
      <c r="CZ3" s="18">
        <f>'Calculs manquants'!F4</f>
        <v>6</v>
      </c>
      <c r="DA3" s="18">
        <f>'Calculs manquants'!G4</f>
        <v>0</v>
      </c>
    </row>
    <row r="4" spans="1:105">
      <c r="A4" s="18" t="str">
        <f>IF(Consignes!$B$3="","",Consignes!$B$3)</f>
        <v/>
      </c>
      <c r="B4" s="18" t="str">
        <f>IF(Consignes!$B$4="","",Consignes!$B$4)</f>
        <v/>
      </c>
      <c r="C4" s="18" t="str">
        <f>IF(Consignes!$F$1="","",Consignes!$F$1)</f>
        <v/>
      </c>
      <c r="D4" s="18" t="str">
        <f>IF(Consignes!$F$2="","",Consignes!$F$2)</f>
        <v/>
      </c>
      <c r="E4" s="18" t="str">
        <f>IF(Consignes!$B$5="","",Consignes!$B$5)</f>
        <v/>
      </c>
      <c r="F4" s="18" t="str">
        <f>IF(Consignes!$B$6="","",Consignes!$B$6)</f>
        <v/>
      </c>
      <c r="G4" s="18" t="str">
        <f>IF(Consignes!$B$7="","",Consignes!$B$7)</f>
        <v/>
      </c>
      <c r="H4" s="18">
        <f>IF('Calculs manquants'!D5=0,0,'Calculs manquants'!D5)</f>
        <v>0</v>
      </c>
      <c r="I4" s="18" t="str">
        <f>IF(PFMP1!D13="","",PFMP1!$K$2)</f>
        <v/>
      </c>
      <c r="J4" s="18" t="str">
        <f>IF(PFMP1!$F$5="","",PFMP1!$F$5)</f>
        <v/>
      </c>
      <c r="K4" s="4" t="str">
        <f>IF(PFMP1!A13="","",PFMP1!A13)</f>
        <v/>
      </c>
      <c r="L4" s="4" t="str">
        <f>IF(PFMP1!B13="","",PFMP1!B13)</f>
        <v/>
      </c>
      <c r="M4" s="4" t="str">
        <f>IF(PFMP1!D13="","",PFMP1!D13)</f>
        <v/>
      </c>
      <c r="N4" s="4" t="str">
        <f>IF(PFMP1!E13="","",PFMP1!E13)</f>
        <v/>
      </c>
      <c r="O4" s="4" t="str">
        <f>IF(PFMP1!F13="","",PFMP1!F13)</f>
        <v/>
      </c>
      <c r="P4" s="4" t="str">
        <f>IF(PFMP1!I13="","",PFMP1!I13)</f>
        <v/>
      </c>
      <c r="Q4" s="4" t="str">
        <f>IF(PFMP1!K13="","",PFMP1!K13)</f>
        <v/>
      </c>
      <c r="R4" s="4" t="str">
        <f>IF(PFMP1!L13="","",PFMP1!L13)</f>
        <v/>
      </c>
      <c r="S4" s="18" t="str">
        <f>IF(PFMP2!D13="","",PFMP2!$K$8)</f>
        <v/>
      </c>
      <c r="T4" s="18" t="str">
        <f>IF(PFMP2!$F$5="","",PFMP2!$F$5)</f>
        <v/>
      </c>
      <c r="U4" s="18" t="str">
        <f>PFMP2!A13</f>
        <v/>
      </c>
      <c r="V4" s="18" t="str">
        <f>PFMP2!B13</f>
        <v/>
      </c>
      <c r="W4" s="18" t="str">
        <f>IF(PFMP2!D13="","",PFMP2!D13)</f>
        <v/>
      </c>
      <c r="X4" s="18" t="str">
        <f>IF(PFMP2!E13="","",PFMP2!E13)</f>
        <v/>
      </c>
      <c r="Y4" s="18" t="str">
        <f>IF(PFMP2!F13="","",PFMP2!F13)</f>
        <v/>
      </c>
      <c r="Z4" s="18" t="str">
        <f>IF(PFMP2!I13="","",PFMP2!I13)</f>
        <v/>
      </c>
      <c r="AA4" s="4" t="str">
        <f>IF(PFMP2!K13="","",PFMP2!K13)</f>
        <v/>
      </c>
      <c r="AB4" s="4" t="str">
        <f>IF(PFMP2!L13="","",PFMP2!L13)</f>
        <v/>
      </c>
      <c r="AC4" s="18" t="str">
        <f>IF(PFMP3!D13="","",PFMP3!$K$2)</f>
        <v/>
      </c>
      <c r="AD4" s="18" t="str">
        <f>IF(AC4="","",PFMP3!$F$5)</f>
        <v/>
      </c>
      <c r="AE4" s="18" t="str">
        <f>PFMP3!A13</f>
        <v/>
      </c>
      <c r="AF4" s="18" t="str">
        <f>PFMP3!B13</f>
        <v/>
      </c>
      <c r="AG4" s="18" t="str">
        <f>IF(PFMP3!D13="","",PFMP3!D13)</f>
        <v/>
      </c>
      <c r="AH4" s="18" t="str">
        <f>IF(PFMP3!E13="","",PFMP3!E13)</f>
        <v/>
      </c>
      <c r="AI4" s="18" t="str">
        <f>IF(PFMP3!F13="","",PFMP3!F13)</f>
        <v/>
      </c>
      <c r="AJ4" s="18" t="str">
        <f>IF(PFMP3!I13="","",PFMP3!I13)</f>
        <v/>
      </c>
      <c r="AK4" s="4" t="str">
        <f>IF(PFMP3!K13="","",PFMP3!K13)</f>
        <v/>
      </c>
      <c r="AL4" s="4" t="str">
        <f>IF(PFMP3!L13="","",PFMP3!L13)</f>
        <v/>
      </c>
      <c r="AM4" s="18" t="str">
        <f>IF(PFMP4!D13="","",PFMP4!$K$2)</f>
        <v/>
      </c>
      <c r="AN4" s="18" t="str">
        <f>IF(AM4="","",PFMP4!$F$5)</f>
        <v/>
      </c>
      <c r="AO4" s="18" t="str">
        <f>PFMP4!A13</f>
        <v/>
      </c>
      <c r="AP4" s="18" t="str">
        <f>PFMP4!B13</f>
        <v/>
      </c>
      <c r="AQ4" s="18" t="str">
        <f>IF(PFMP4!D13="","",PFMP4!D13)</f>
        <v/>
      </c>
      <c r="AR4" s="18" t="str">
        <f>IF(PFMP4!E13="","",PFMP4!E13)</f>
        <v/>
      </c>
      <c r="AS4" s="18" t="str">
        <f>IF(PFMP4!F13="","",PFMP4!F13)</f>
        <v/>
      </c>
      <c r="AT4" s="18" t="str">
        <f>IF(PFMP4!I13="","",PFMP4!I13)</f>
        <v/>
      </c>
      <c r="AU4" s="4" t="str">
        <f>IF(PFMP4!K13="","",PFMP4!K13)</f>
        <v/>
      </c>
      <c r="AV4" s="4" t="str">
        <f>IF(PFMP4!L13="","",PFMP4!L13)</f>
        <v/>
      </c>
      <c r="AW4" s="18" t="str">
        <f>IF(PFMP5!D13="","",PFMP5!$K$2)</f>
        <v/>
      </c>
      <c r="AX4" s="18" t="str">
        <f>IF(AW4="","",PFMP5!$F$5)</f>
        <v/>
      </c>
      <c r="AY4" s="18" t="str">
        <f>PFMP5!A13</f>
        <v/>
      </c>
      <c r="AZ4" s="18" t="str">
        <f>PFMP5!B13</f>
        <v/>
      </c>
      <c r="BA4" s="18" t="str">
        <f>IF(PFMP5!D13="","",PFMP5!D13)</f>
        <v/>
      </c>
      <c r="BB4" s="18" t="str">
        <f>IF(PFMP5!E13="","",PFMP5!E13)</f>
        <v/>
      </c>
      <c r="BC4" s="18" t="str">
        <f>IF(PFMP5!F13="","",PFMP5!F13)</f>
        <v/>
      </c>
      <c r="BD4" s="18" t="str">
        <f>IF(PFMP5!I13="","",PFMP5!I13)</f>
        <v/>
      </c>
      <c r="BE4" s="4" t="str">
        <f>IF(PFMP5!K13="","",PFMP5!K13)</f>
        <v/>
      </c>
      <c r="BF4" s="4" t="str">
        <f>IF(PFMP5!L13="","",PFMP5!L13)</f>
        <v/>
      </c>
      <c r="BG4" s="18" t="str">
        <f>IF(PFMP6!D13="","",PFMP6!$K$2)</f>
        <v/>
      </c>
      <c r="BH4" s="18" t="str">
        <f>IF(BG4="","",PFMP6!$F$5)</f>
        <v/>
      </c>
      <c r="BI4" s="18" t="str">
        <f>PFMP6!A13</f>
        <v/>
      </c>
      <c r="BJ4" s="18" t="str">
        <f>PFMP6!B13</f>
        <v/>
      </c>
      <c r="BK4" s="18" t="str">
        <f>IF(PFMP6!D13="","",PFMP6!D13)</f>
        <v/>
      </c>
      <c r="BL4" s="18" t="str">
        <f>IF(PFMP6!E13="","",PFMP6!E13)</f>
        <v/>
      </c>
      <c r="BM4" s="18" t="str">
        <f>IF(PFMP6!F13="","",PFMP6!F13)</f>
        <v/>
      </c>
      <c r="BN4" s="18" t="str">
        <f>IF(PFMP6!I13="","",PFMP6!I13)</f>
        <v/>
      </c>
      <c r="BO4" s="4" t="str">
        <f>IF(PFMP6!K13="","",PFMP6!K13)</f>
        <v/>
      </c>
      <c r="BP4" s="4" t="str">
        <f>IF(PFMP6!L13="","",PFMP6!L13)</f>
        <v/>
      </c>
      <c r="BQ4" s="18" t="str">
        <f>IF(Consignes!$B$8="","",Consignes!$B$8)</f>
        <v/>
      </c>
      <c r="BR4" s="18" t="str">
        <f>IF(Consignes!$B$9="","",Consignes!$B$9)</f>
        <v/>
      </c>
      <c r="BS4" s="20">
        <f t="shared" ca="1" si="0"/>
        <v>43224</v>
      </c>
      <c r="BT4" s="18" t="str">
        <f>IF(PFMP7!D13="","",PFMP7!$K$2)</f>
        <v/>
      </c>
      <c r="BU4" s="18" t="str">
        <f>IF(BT4="","",PFMP7!$F$5)</f>
        <v/>
      </c>
      <c r="BV4" s="18" t="str">
        <f>PFMP7!A13</f>
        <v/>
      </c>
      <c r="BW4" s="18" t="str">
        <f>PFMP7!B13</f>
        <v/>
      </c>
      <c r="BX4" s="18" t="str">
        <f>IF(PFMP7!D13="","",PFMP7!D13)</f>
        <v/>
      </c>
      <c r="BY4" s="18" t="str">
        <f>IF(PFMP7!E13="","",PFMP7!E13)</f>
        <v/>
      </c>
      <c r="BZ4" s="18" t="str">
        <f>IF(PFMP7!F13="","",PFMP7!F13)</f>
        <v/>
      </c>
      <c r="CA4" s="18" t="str">
        <f>IF(PFMP7!I13="","",PFMP7!I13)</f>
        <v/>
      </c>
      <c r="CB4" s="4" t="str">
        <f>IF(PFMP7!K13="","",PFMP7!K13)</f>
        <v/>
      </c>
      <c r="CC4" s="4" t="str">
        <f>IF(PFMP7!L13="","",PFMP7!L13)</f>
        <v/>
      </c>
      <c r="CD4" s="18" t="str">
        <f>IF(PFMP8!D13="","",PFMP8!$K$2)</f>
        <v/>
      </c>
      <c r="CE4" s="18" t="str">
        <f>IF(CD4="","",PFMP8!$F$5)</f>
        <v/>
      </c>
      <c r="CF4" s="18" t="str">
        <f>PFMP8!A13</f>
        <v/>
      </c>
      <c r="CG4" s="18" t="str">
        <f>PFMP8!B13</f>
        <v/>
      </c>
      <c r="CH4" s="18" t="str">
        <f>IF(PFMP8!D13="","",PFMP8!D13)</f>
        <v/>
      </c>
      <c r="CI4" s="18" t="str">
        <f>IF(PFMP8!E13="","",PFMP8!E13)</f>
        <v/>
      </c>
      <c r="CJ4" s="18" t="str">
        <f>IF(PFMP8!F13="","",PFMP8!F13)</f>
        <v/>
      </c>
      <c r="CK4" s="18" t="str">
        <f>IF(PFMP8!I13="","",PFMP8!I13)</f>
        <v/>
      </c>
      <c r="CL4" s="4" t="str">
        <f>IF(PFMP8!K13="","",PFMP8!K13)</f>
        <v/>
      </c>
      <c r="CM4" s="4" t="str">
        <f>IF(PFMP8!L13="","",PFMP8!L13)</f>
        <v/>
      </c>
      <c r="CN4" s="18" t="str">
        <f>IF(PFMP9!D13="","",PFMP9!$K$2)</f>
        <v/>
      </c>
      <c r="CO4" s="18" t="str">
        <f>IF(CN4="","",PFMP9!$F$5)</f>
        <v/>
      </c>
      <c r="CP4" s="18" t="str">
        <f>PFMP9!A13</f>
        <v/>
      </c>
      <c r="CQ4" s="18" t="str">
        <f>PFMP9!B13</f>
        <v/>
      </c>
      <c r="CR4" s="18" t="str">
        <f>IF(PFMP9!D13="","",PFMP9!D13)</f>
        <v/>
      </c>
      <c r="CS4" s="18" t="str">
        <f>IF(PFMP9!E13="","",PFMP9!E13)</f>
        <v/>
      </c>
      <c r="CT4" s="18" t="str">
        <f>IF(PFMP9!F13="","",PFMP9!F13)</f>
        <v/>
      </c>
      <c r="CU4" s="18" t="str">
        <f>IF(PFMP9!I13="","",PFMP9!I13)</f>
        <v/>
      </c>
      <c r="CV4" s="4" t="str">
        <f>IF(PFMP9!K13="","",PFMP9!K13)</f>
        <v/>
      </c>
      <c r="CW4" s="4" t="str">
        <f>IF(PFMP9!L13="","",PFMP9!L13)</f>
        <v/>
      </c>
      <c r="CX4" s="18">
        <f>'Calculs manquants'!I5</f>
        <v>16</v>
      </c>
      <c r="CY4" s="18">
        <f>'Calculs manquants'!J5</f>
        <v>0</v>
      </c>
      <c r="CZ4" s="18">
        <f>'Calculs manquants'!F5</f>
        <v>6</v>
      </c>
      <c r="DA4" s="18">
        <f>'Calculs manquants'!G5</f>
        <v>0</v>
      </c>
    </row>
    <row r="5" spans="1:105">
      <c r="A5" s="18" t="str">
        <f>IF(Consignes!$B$3="","",Consignes!$B$3)</f>
        <v/>
      </c>
      <c r="B5" s="18" t="str">
        <f>IF(Consignes!$B$4="","",Consignes!$B$4)</f>
        <v/>
      </c>
      <c r="C5" s="18" t="str">
        <f>IF(Consignes!$F$1="","",Consignes!$F$1)</f>
        <v/>
      </c>
      <c r="D5" s="18" t="str">
        <f>IF(Consignes!$F$2="","",Consignes!$F$2)</f>
        <v/>
      </c>
      <c r="E5" s="18" t="str">
        <f>IF(Consignes!$B$5="","",Consignes!$B$5)</f>
        <v/>
      </c>
      <c r="F5" s="18" t="str">
        <f>IF(Consignes!$B$6="","",Consignes!$B$6)</f>
        <v/>
      </c>
      <c r="G5" s="18" t="str">
        <f>IF(Consignes!$B$7="","",Consignes!$B$7)</f>
        <v/>
      </c>
      <c r="H5" s="18">
        <f>IF('Calculs manquants'!D6=0,0,'Calculs manquants'!D6)</f>
        <v>0</v>
      </c>
      <c r="I5" s="18" t="str">
        <f>IF(PFMP1!D14="","",PFMP1!$K$2)</f>
        <v/>
      </c>
      <c r="J5" s="18" t="str">
        <f>IF(PFMP1!$F$5="","",PFMP1!$F$5)</f>
        <v/>
      </c>
      <c r="K5" s="4" t="str">
        <f>IF(PFMP1!A14="","",PFMP1!A14)</f>
        <v/>
      </c>
      <c r="L5" s="4" t="str">
        <f>IF(PFMP1!B14="","",PFMP1!B14)</f>
        <v/>
      </c>
      <c r="M5" s="4" t="str">
        <f>IF(PFMP1!D14="","",PFMP1!D14)</f>
        <v/>
      </c>
      <c r="N5" s="4" t="str">
        <f>IF(PFMP1!E14="","",PFMP1!E14)</f>
        <v/>
      </c>
      <c r="O5" s="4" t="str">
        <f>IF(PFMP1!F14="","",PFMP1!F14)</f>
        <v/>
      </c>
      <c r="P5" s="4" t="str">
        <f>IF(PFMP1!I14="","",PFMP1!I14)</f>
        <v/>
      </c>
      <c r="Q5" s="4" t="str">
        <f>IF(PFMP1!K14="","",PFMP1!K14)</f>
        <v/>
      </c>
      <c r="R5" s="4" t="str">
        <f>IF(PFMP1!L14="","",PFMP1!L14)</f>
        <v/>
      </c>
      <c r="S5" s="18" t="str">
        <f>IF(PFMP2!D14="","",PFMP2!$K$8)</f>
        <v/>
      </c>
      <c r="T5" s="18" t="str">
        <f>IF(PFMP2!$F$5="","",PFMP2!$F$5)</f>
        <v/>
      </c>
      <c r="U5" s="18" t="str">
        <f>PFMP2!A14</f>
        <v/>
      </c>
      <c r="V5" s="18" t="str">
        <f>PFMP2!B14</f>
        <v/>
      </c>
      <c r="W5" s="18" t="str">
        <f>IF(PFMP2!D14="","",PFMP2!D14)</f>
        <v/>
      </c>
      <c r="X5" s="18" t="str">
        <f>IF(PFMP2!E14="","",PFMP2!E14)</f>
        <v/>
      </c>
      <c r="Y5" s="18" t="str">
        <f>IF(PFMP2!F14="","",PFMP2!F14)</f>
        <v/>
      </c>
      <c r="Z5" s="18" t="str">
        <f>IF(PFMP2!I14="","",PFMP2!I14)</f>
        <v/>
      </c>
      <c r="AA5" s="4" t="str">
        <f>IF(PFMP2!K14="","",PFMP2!K14)</f>
        <v/>
      </c>
      <c r="AB5" s="4" t="str">
        <f>IF(PFMP2!L14="","",PFMP2!L14)</f>
        <v/>
      </c>
      <c r="AC5" s="18" t="str">
        <f>IF(PFMP3!D14="","",PFMP3!$K$2)</f>
        <v/>
      </c>
      <c r="AD5" s="18" t="str">
        <f>IF(AC5="","",PFMP3!$F$5)</f>
        <v/>
      </c>
      <c r="AE5" s="18" t="str">
        <f>PFMP3!A14</f>
        <v/>
      </c>
      <c r="AF5" s="18" t="str">
        <f>PFMP3!B14</f>
        <v/>
      </c>
      <c r="AG5" s="18" t="str">
        <f>IF(PFMP3!D14="","",PFMP3!D14)</f>
        <v/>
      </c>
      <c r="AH5" s="18" t="str">
        <f>IF(PFMP3!E14="","",PFMP3!E14)</f>
        <v/>
      </c>
      <c r="AI5" s="18" t="str">
        <f>IF(PFMP3!F14="","",PFMP3!F14)</f>
        <v/>
      </c>
      <c r="AJ5" s="18" t="str">
        <f>IF(PFMP3!I14="","",PFMP3!I14)</f>
        <v/>
      </c>
      <c r="AK5" s="4" t="str">
        <f>IF(PFMP3!K14="","",PFMP3!K14)</f>
        <v/>
      </c>
      <c r="AL5" s="4" t="str">
        <f>IF(PFMP3!L14="","",PFMP3!L14)</f>
        <v/>
      </c>
      <c r="AM5" s="18" t="str">
        <f>IF(PFMP4!D14="","",PFMP4!$K$2)</f>
        <v/>
      </c>
      <c r="AN5" s="18" t="str">
        <f>IF(AM5="","",PFMP4!$F$5)</f>
        <v/>
      </c>
      <c r="AO5" s="18" t="str">
        <f>PFMP4!A14</f>
        <v/>
      </c>
      <c r="AP5" s="18" t="str">
        <f>PFMP4!B14</f>
        <v/>
      </c>
      <c r="AQ5" s="18" t="str">
        <f>IF(PFMP4!D14="","",PFMP4!D14)</f>
        <v/>
      </c>
      <c r="AR5" s="18" t="str">
        <f>IF(PFMP4!E14="","",PFMP4!E14)</f>
        <v/>
      </c>
      <c r="AS5" s="18" t="str">
        <f>IF(PFMP4!F14="","",PFMP4!F14)</f>
        <v/>
      </c>
      <c r="AT5" s="18" t="str">
        <f>IF(PFMP4!I14="","",PFMP4!I14)</f>
        <v/>
      </c>
      <c r="AU5" s="4" t="str">
        <f>IF(PFMP4!K14="","",PFMP4!K14)</f>
        <v/>
      </c>
      <c r="AV5" s="4" t="str">
        <f>IF(PFMP4!L14="","",PFMP4!L14)</f>
        <v/>
      </c>
      <c r="AW5" s="18" t="str">
        <f>IF(PFMP5!D14="","",PFMP5!$K$2)</f>
        <v/>
      </c>
      <c r="AX5" s="18" t="str">
        <f>IF(AW5="","",PFMP5!$F$5)</f>
        <v/>
      </c>
      <c r="AY5" s="18" t="str">
        <f>PFMP5!A14</f>
        <v/>
      </c>
      <c r="AZ5" s="18" t="str">
        <f>PFMP5!B14</f>
        <v/>
      </c>
      <c r="BA5" s="18" t="str">
        <f>IF(PFMP5!D14="","",PFMP5!D14)</f>
        <v/>
      </c>
      <c r="BB5" s="18" t="str">
        <f>IF(PFMP5!E14="","",PFMP5!E14)</f>
        <v/>
      </c>
      <c r="BC5" s="18" t="str">
        <f>IF(PFMP5!F14="","",PFMP5!F14)</f>
        <v/>
      </c>
      <c r="BD5" s="18" t="str">
        <f>IF(PFMP5!I14="","",PFMP5!I14)</f>
        <v/>
      </c>
      <c r="BE5" s="4" t="str">
        <f>IF(PFMP5!K14="","",PFMP5!K14)</f>
        <v/>
      </c>
      <c r="BF5" s="4" t="str">
        <f>IF(PFMP5!L14="","",PFMP5!L14)</f>
        <v/>
      </c>
      <c r="BG5" s="18" t="str">
        <f>IF(PFMP6!D14="","",PFMP6!$K$2)</f>
        <v/>
      </c>
      <c r="BH5" s="18" t="str">
        <f>IF(BG5="","",PFMP6!$F$5)</f>
        <v/>
      </c>
      <c r="BI5" s="18" t="str">
        <f>PFMP6!A14</f>
        <v/>
      </c>
      <c r="BJ5" s="18" t="str">
        <f>PFMP6!B14</f>
        <v/>
      </c>
      <c r="BK5" s="18" t="str">
        <f>IF(PFMP6!D14="","",PFMP6!D14)</f>
        <v/>
      </c>
      <c r="BL5" s="18" t="str">
        <f>IF(PFMP6!E14="","",PFMP6!E14)</f>
        <v/>
      </c>
      <c r="BM5" s="18" t="str">
        <f>IF(PFMP6!F14="","",PFMP6!F14)</f>
        <v/>
      </c>
      <c r="BN5" s="18" t="str">
        <f>IF(PFMP6!I14="","",PFMP6!I14)</f>
        <v/>
      </c>
      <c r="BO5" s="4" t="str">
        <f>IF(PFMP6!K14="","",PFMP6!K14)</f>
        <v/>
      </c>
      <c r="BP5" s="4" t="str">
        <f>IF(PFMP6!L14="","",PFMP6!L14)</f>
        <v/>
      </c>
      <c r="BQ5" s="18" t="str">
        <f>IF(Consignes!$B$8="","",Consignes!$B$8)</f>
        <v/>
      </c>
      <c r="BR5" s="18" t="str">
        <f>IF(Consignes!$B$9="","",Consignes!$B$9)</f>
        <v/>
      </c>
      <c r="BS5" s="20">
        <f t="shared" ca="1" si="0"/>
        <v>43224</v>
      </c>
      <c r="BT5" s="18" t="str">
        <f>IF(PFMP7!D14="","",PFMP7!$K$2)</f>
        <v/>
      </c>
      <c r="BU5" s="18" t="str">
        <f>IF(BT5="","",PFMP7!$F$5)</f>
        <v/>
      </c>
      <c r="BV5" s="18" t="str">
        <f>PFMP7!A14</f>
        <v/>
      </c>
      <c r="BW5" s="18" t="str">
        <f>PFMP7!B14</f>
        <v/>
      </c>
      <c r="BX5" s="18" t="str">
        <f>IF(PFMP7!D14="","",PFMP7!D14)</f>
        <v/>
      </c>
      <c r="BY5" s="18" t="str">
        <f>IF(PFMP7!E14="","",PFMP7!E14)</f>
        <v/>
      </c>
      <c r="BZ5" s="18" t="str">
        <f>IF(PFMP7!F14="","",PFMP7!F14)</f>
        <v/>
      </c>
      <c r="CA5" s="18" t="str">
        <f>IF(PFMP7!I14="","",PFMP7!I14)</f>
        <v/>
      </c>
      <c r="CB5" s="4" t="str">
        <f>IF(PFMP7!K14="","",PFMP7!K14)</f>
        <v/>
      </c>
      <c r="CC5" s="4" t="str">
        <f>IF(PFMP7!L14="","",PFMP7!L14)</f>
        <v/>
      </c>
      <c r="CD5" s="18" t="str">
        <f>IF(PFMP8!D14="","",PFMP8!$K$2)</f>
        <v/>
      </c>
      <c r="CE5" s="18" t="str">
        <f>IF(CD5="","",PFMP8!$F$5)</f>
        <v/>
      </c>
      <c r="CF5" s="18" t="str">
        <f>PFMP8!A14</f>
        <v/>
      </c>
      <c r="CG5" s="18" t="str">
        <f>PFMP8!B14</f>
        <v/>
      </c>
      <c r="CH5" s="18" t="str">
        <f>IF(PFMP8!D14="","",PFMP8!D14)</f>
        <v/>
      </c>
      <c r="CI5" s="18" t="str">
        <f>IF(PFMP8!E14="","",PFMP8!E14)</f>
        <v/>
      </c>
      <c r="CJ5" s="18" t="str">
        <f>IF(PFMP8!F14="","",PFMP8!F14)</f>
        <v/>
      </c>
      <c r="CK5" s="18" t="str">
        <f>IF(PFMP8!I14="","",PFMP8!I14)</f>
        <v/>
      </c>
      <c r="CL5" s="4" t="str">
        <f>IF(PFMP8!K14="","",PFMP8!K14)</f>
        <v/>
      </c>
      <c r="CM5" s="4" t="str">
        <f>IF(PFMP8!L14="","",PFMP8!L14)</f>
        <v/>
      </c>
      <c r="CN5" s="18" t="str">
        <f>IF(PFMP9!D14="","",PFMP9!$K$2)</f>
        <v/>
      </c>
      <c r="CO5" s="18" t="str">
        <f>IF(CN5="","",PFMP9!$F$5)</f>
        <v/>
      </c>
      <c r="CP5" s="18" t="str">
        <f>PFMP9!A14</f>
        <v/>
      </c>
      <c r="CQ5" s="18" t="str">
        <f>PFMP9!B14</f>
        <v/>
      </c>
      <c r="CR5" s="18" t="str">
        <f>IF(PFMP9!D14="","",PFMP9!D14)</f>
        <v/>
      </c>
      <c r="CS5" s="18" t="str">
        <f>IF(PFMP9!E14="","",PFMP9!E14)</f>
        <v/>
      </c>
      <c r="CT5" s="18" t="str">
        <f>IF(PFMP9!F14="","",PFMP9!F14)</f>
        <v/>
      </c>
      <c r="CU5" s="18" t="str">
        <f>IF(PFMP9!I14="","",PFMP9!I14)</f>
        <v/>
      </c>
      <c r="CV5" s="4" t="str">
        <f>IF(PFMP9!K14="","",PFMP9!K14)</f>
        <v/>
      </c>
      <c r="CW5" s="4" t="str">
        <f>IF(PFMP9!L14="","",PFMP9!L14)</f>
        <v/>
      </c>
      <c r="CX5" s="18">
        <f>'Calculs manquants'!I6</f>
        <v>16</v>
      </c>
      <c r="CY5" s="18">
        <f>'Calculs manquants'!J6</f>
        <v>0</v>
      </c>
      <c r="CZ5" s="18">
        <f>'Calculs manquants'!F6</f>
        <v>6</v>
      </c>
      <c r="DA5" s="18">
        <f>'Calculs manquants'!G6</f>
        <v>0</v>
      </c>
    </row>
    <row r="6" spans="1:105">
      <c r="A6" s="18" t="str">
        <f>IF(Consignes!$B$3="","",Consignes!$B$3)</f>
        <v/>
      </c>
      <c r="B6" s="18" t="str">
        <f>IF(Consignes!$B$4="","",Consignes!$B$4)</f>
        <v/>
      </c>
      <c r="C6" s="18" t="str">
        <f>IF(Consignes!$F$1="","",Consignes!$F$1)</f>
        <v/>
      </c>
      <c r="D6" s="18" t="str">
        <f>IF(Consignes!$F$2="","",Consignes!$F$2)</f>
        <v/>
      </c>
      <c r="E6" s="18" t="str">
        <f>IF(Consignes!$B$5="","",Consignes!$B$5)</f>
        <v/>
      </c>
      <c r="F6" s="18" t="str">
        <f>IF(Consignes!$B$6="","",Consignes!$B$6)</f>
        <v/>
      </c>
      <c r="G6" s="18" t="str">
        <f>IF(Consignes!$B$7="","",Consignes!$B$7)</f>
        <v/>
      </c>
      <c r="H6" s="18">
        <f>IF('Calculs manquants'!D7=0,0,'Calculs manquants'!D7)</f>
        <v>0</v>
      </c>
      <c r="I6" s="18" t="str">
        <f>IF(PFMP1!D15="","",PFMP1!$K$2)</f>
        <v/>
      </c>
      <c r="J6" s="18" t="str">
        <f>IF(PFMP1!$F$5="","",PFMP1!$F$5)</f>
        <v/>
      </c>
      <c r="K6" s="4" t="str">
        <f>IF(PFMP1!A15="","",PFMP1!A15)</f>
        <v/>
      </c>
      <c r="L6" s="4" t="str">
        <f>IF(PFMP1!B15="","",PFMP1!B15)</f>
        <v/>
      </c>
      <c r="M6" s="4" t="str">
        <f>IF(PFMP1!D15="","",PFMP1!D15)</f>
        <v/>
      </c>
      <c r="N6" s="4" t="str">
        <f>IF(PFMP1!E15="","",PFMP1!E15)</f>
        <v/>
      </c>
      <c r="O6" s="4" t="str">
        <f>IF(PFMP1!F15="","",PFMP1!F15)</f>
        <v/>
      </c>
      <c r="P6" s="4" t="str">
        <f>IF(PFMP1!I15="","",PFMP1!I15)</f>
        <v/>
      </c>
      <c r="Q6" s="4" t="str">
        <f>IF(PFMP1!K15="","",PFMP1!K15)</f>
        <v/>
      </c>
      <c r="R6" s="4" t="str">
        <f>IF(PFMP1!L15="","",PFMP1!L15)</f>
        <v/>
      </c>
      <c r="S6" s="18" t="str">
        <f>IF(PFMP2!D15="","",PFMP2!$K$8)</f>
        <v/>
      </c>
      <c r="T6" s="18" t="str">
        <f>IF(PFMP2!$F$5="","",PFMP2!$F$5)</f>
        <v/>
      </c>
      <c r="U6" s="18" t="str">
        <f>PFMP2!A15</f>
        <v/>
      </c>
      <c r="V6" s="18" t="str">
        <f>PFMP2!B15</f>
        <v/>
      </c>
      <c r="W6" s="18" t="str">
        <f>IF(PFMP2!D15="","",PFMP2!D15)</f>
        <v/>
      </c>
      <c r="X6" s="18" t="str">
        <f>IF(PFMP2!E15="","",PFMP2!E15)</f>
        <v/>
      </c>
      <c r="Y6" s="18" t="str">
        <f>IF(PFMP2!F15="","",PFMP2!F15)</f>
        <v/>
      </c>
      <c r="Z6" s="18" t="str">
        <f>IF(PFMP2!I15="","",PFMP2!I15)</f>
        <v/>
      </c>
      <c r="AA6" s="4" t="str">
        <f>IF(PFMP2!K15="","",PFMP2!K15)</f>
        <v/>
      </c>
      <c r="AB6" s="4" t="str">
        <f>IF(PFMP2!L15="","",PFMP2!L15)</f>
        <v/>
      </c>
      <c r="AC6" s="18" t="str">
        <f>IF(PFMP3!D15="","",PFMP3!$K$2)</f>
        <v/>
      </c>
      <c r="AD6" s="18" t="str">
        <f>IF(AC6="","",PFMP3!$F$5)</f>
        <v/>
      </c>
      <c r="AE6" s="18" t="str">
        <f>PFMP3!A15</f>
        <v/>
      </c>
      <c r="AF6" s="18" t="str">
        <f>PFMP3!B15</f>
        <v/>
      </c>
      <c r="AG6" s="18" t="str">
        <f>IF(PFMP3!D15="","",PFMP3!D15)</f>
        <v/>
      </c>
      <c r="AH6" s="18" t="str">
        <f>IF(PFMP3!E15="","",PFMP3!E15)</f>
        <v/>
      </c>
      <c r="AI6" s="18" t="str">
        <f>IF(PFMP3!F15="","",PFMP3!F15)</f>
        <v/>
      </c>
      <c r="AJ6" s="18" t="str">
        <f>IF(PFMP3!I15="","",PFMP3!I15)</f>
        <v/>
      </c>
      <c r="AK6" s="4" t="str">
        <f>IF(PFMP3!K15="","",PFMP3!K15)</f>
        <v/>
      </c>
      <c r="AL6" s="4" t="str">
        <f>IF(PFMP3!L15="","",PFMP3!L15)</f>
        <v/>
      </c>
      <c r="AM6" s="18" t="str">
        <f>IF(PFMP4!D15="","",PFMP4!$K$2)</f>
        <v/>
      </c>
      <c r="AN6" s="18" t="str">
        <f>IF(AM6="","",PFMP4!$F$5)</f>
        <v/>
      </c>
      <c r="AO6" s="18" t="str">
        <f>PFMP4!A15</f>
        <v/>
      </c>
      <c r="AP6" s="18" t="str">
        <f>PFMP4!B15</f>
        <v/>
      </c>
      <c r="AQ6" s="18" t="str">
        <f>IF(PFMP4!D15="","",PFMP4!D15)</f>
        <v/>
      </c>
      <c r="AR6" s="18" t="str">
        <f>IF(PFMP4!E15="","",PFMP4!E15)</f>
        <v/>
      </c>
      <c r="AS6" s="18" t="str">
        <f>IF(PFMP4!F15="","",PFMP4!F15)</f>
        <v/>
      </c>
      <c r="AT6" s="18" t="str">
        <f>IF(PFMP4!I15="","",PFMP4!I15)</f>
        <v/>
      </c>
      <c r="AU6" s="4" t="str">
        <f>IF(PFMP4!K15="","",PFMP4!K15)</f>
        <v/>
      </c>
      <c r="AV6" s="4" t="str">
        <f>IF(PFMP4!L15="","",PFMP4!L15)</f>
        <v/>
      </c>
      <c r="AW6" s="18" t="str">
        <f>IF(PFMP5!D15="","",PFMP5!$K$2)</f>
        <v/>
      </c>
      <c r="AX6" s="18" t="str">
        <f>IF(AW6="","",PFMP5!$F$5)</f>
        <v/>
      </c>
      <c r="AY6" s="18" t="str">
        <f>PFMP5!A15</f>
        <v/>
      </c>
      <c r="AZ6" s="18" t="str">
        <f>PFMP5!B15</f>
        <v/>
      </c>
      <c r="BA6" s="18" t="str">
        <f>IF(PFMP5!D15="","",PFMP5!D15)</f>
        <v/>
      </c>
      <c r="BB6" s="18" t="str">
        <f>IF(PFMP5!E15="","",PFMP5!E15)</f>
        <v/>
      </c>
      <c r="BC6" s="18" t="str">
        <f>IF(PFMP5!F15="","",PFMP5!F15)</f>
        <v/>
      </c>
      <c r="BD6" s="18" t="str">
        <f>IF(PFMP5!I15="","",PFMP5!I15)</f>
        <v/>
      </c>
      <c r="BE6" s="4" t="str">
        <f>IF(PFMP5!K15="","",PFMP5!K15)</f>
        <v/>
      </c>
      <c r="BF6" s="4" t="str">
        <f>IF(PFMP5!L15="","",PFMP5!L15)</f>
        <v/>
      </c>
      <c r="BG6" s="18" t="str">
        <f>IF(PFMP6!D15="","",PFMP6!$K$2)</f>
        <v/>
      </c>
      <c r="BH6" s="18" t="str">
        <f>IF(BG6="","",PFMP6!$F$5)</f>
        <v/>
      </c>
      <c r="BI6" s="18" t="str">
        <f>PFMP6!A15</f>
        <v/>
      </c>
      <c r="BJ6" s="18" t="str">
        <f>PFMP6!B15</f>
        <v/>
      </c>
      <c r="BK6" s="18" t="str">
        <f>IF(PFMP6!D15="","",PFMP6!D15)</f>
        <v/>
      </c>
      <c r="BL6" s="18" t="str">
        <f>IF(PFMP6!E15="","",PFMP6!E15)</f>
        <v/>
      </c>
      <c r="BM6" s="18" t="str">
        <f>IF(PFMP6!F15="","",PFMP6!F15)</f>
        <v/>
      </c>
      <c r="BN6" s="18" t="str">
        <f>IF(PFMP6!I15="","",PFMP6!I15)</f>
        <v/>
      </c>
      <c r="BO6" s="4" t="str">
        <f>IF(PFMP6!K15="","",PFMP6!K15)</f>
        <v/>
      </c>
      <c r="BP6" s="4" t="str">
        <f>IF(PFMP6!L15="","",PFMP6!L15)</f>
        <v/>
      </c>
      <c r="BQ6" s="18" t="str">
        <f>IF(Consignes!$B$8="","",Consignes!$B$8)</f>
        <v/>
      </c>
      <c r="BR6" s="18" t="str">
        <f>IF(Consignes!$B$9="","",Consignes!$B$9)</f>
        <v/>
      </c>
      <c r="BS6" s="20">
        <f t="shared" ca="1" si="0"/>
        <v>43224</v>
      </c>
      <c r="BT6" s="18" t="str">
        <f>IF(PFMP7!D15="","",PFMP7!$K$2)</f>
        <v/>
      </c>
      <c r="BU6" s="18" t="str">
        <f>IF(BT6="","",PFMP7!$F$5)</f>
        <v/>
      </c>
      <c r="BV6" s="18" t="str">
        <f>PFMP7!A15</f>
        <v/>
      </c>
      <c r="BW6" s="18" t="str">
        <f>PFMP7!B15</f>
        <v/>
      </c>
      <c r="BX6" s="18" t="str">
        <f>IF(PFMP7!D15="","",PFMP7!D15)</f>
        <v/>
      </c>
      <c r="BY6" s="18" t="str">
        <f>IF(PFMP7!E15="","",PFMP7!E15)</f>
        <v/>
      </c>
      <c r="BZ6" s="18" t="str">
        <f>IF(PFMP7!F15="","",PFMP7!F15)</f>
        <v/>
      </c>
      <c r="CA6" s="18" t="str">
        <f>IF(PFMP7!I15="","",PFMP7!I15)</f>
        <v/>
      </c>
      <c r="CB6" s="4" t="str">
        <f>IF(PFMP7!K15="","",PFMP7!K15)</f>
        <v/>
      </c>
      <c r="CC6" s="4" t="str">
        <f>IF(PFMP7!L15="","",PFMP7!L15)</f>
        <v/>
      </c>
      <c r="CD6" s="18" t="str">
        <f>IF(PFMP8!D15="","",PFMP8!$K$2)</f>
        <v/>
      </c>
      <c r="CE6" s="18" t="str">
        <f>IF(CD6="","",PFMP8!$F$5)</f>
        <v/>
      </c>
      <c r="CF6" s="18" t="str">
        <f>PFMP8!A15</f>
        <v/>
      </c>
      <c r="CG6" s="18" t="str">
        <f>PFMP8!B15</f>
        <v/>
      </c>
      <c r="CH6" s="18" t="str">
        <f>IF(PFMP8!D15="","",PFMP8!D15)</f>
        <v/>
      </c>
      <c r="CI6" s="18" t="str">
        <f>IF(PFMP8!E15="","",PFMP8!E15)</f>
        <v/>
      </c>
      <c r="CJ6" s="18" t="str">
        <f>IF(PFMP8!F15="","",PFMP8!F15)</f>
        <v/>
      </c>
      <c r="CK6" s="18" t="str">
        <f>IF(PFMP8!I15="","",PFMP8!I15)</f>
        <v/>
      </c>
      <c r="CL6" s="4" t="str">
        <f>IF(PFMP8!K15="","",PFMP8!K15)</f>
        <v/>
      </c>
      <c r="CM6" s="4" t="str">
        <f>IF(PFMP8!L15="","",PFMP8!L15)</f>
        <v/>
      </c>
      <c r="CN6" s="18" t="str">
        <f>IF(PFMP9!D15="","",PFMP9!$K$2)</f>
        <v/>
      </c>
      <c r="CO6" s="18" t="str">
        <f>IF(CN6="","",PFMP9!$F$5)</f>
        <v/>
      </c>
      <c r="CP6" s="18" t="str">
        <f>PFMP9!A15</f>
        <v/>
      </c>
      <c r="CQ6" s="18" t="str">
        <f>PFMP9!B15</f>
        <v/>
      </c>
      <c r="CR6" s="18" t="str">
        <f>IF(PFMP9!D15="","",PFMP9!D15)</f>
        <v/>
      </c>
      <c r="CS6" s="18" t="str">
        <f>IF(PFMP9!E15="","",PFMP9!E15)</f>
        <v/>
      </c>
      <c r="CT6" s="18" t="str">
        <f>IF(PFMP9!F15="","",PFMP9!F15)</f>
        <v/>
      </c>
      <c r="CU6" s="18" t="str">
        <f>IF(PFMP9!I15="","",PFMP9!I15)</f>
        <v/>
      </c>
      <c r="CV6" s="4" t="str">
        <f>IF(PFMP9!K15="","",PFMP9!K15)</f>
        <v/>
      </c>
      <c r="CW6" s="4" t="str">
        <f>IF(PFMP9!L15="","",PFMP9!L15)</f>
        <v/>
      </c>
      <c r="CX6" s="18">
        <f>'Calculs manquants'!I7</f>
        <v>16</v>
      </c>
      <c r="CY6" s="18">
        <f>'Calculs manquants'!J7</f>
        <v>0</v>
      </c>
      <c r="CZ6" s="18">
        <f>'Calculs manquants'!F7</f>
        <v>6</v>
      </c>
      <c r="DA6" s="18">
        <f>'Calculs manquants'!G7</f>
        <v>0</v>
      </c>
    </row>
    <row r="7" spans="1:105">
      <c r="A7" s="18" t="str">
        <f>IF(Consignes!$B$3="","",Consignes!$B$3)</f>
        <v/>
      </c>
      <c r="B7" s="18" t="str">
        <f>IF(Consignes!$B$4="","",Consignes!$B$4)</f>
        <v/>
      </c>
      <c r="C7" s="18" t="str">
        <f>IF(Consignes!$F$1="","",Consignes!$F$1)</f>
        <v/>
      </c>
      <c r="D7" s="18" t="str">
        <f>IF(Consignes!$F$2="","",Consignes!$F$2)</f>
        <v/>
      </c>
      <c r="E7" s="18" t="str">
        <f>IF(Consignes!$B$5="","",Consignes!$B$5)</f>
        <v/>
      </c>
      <c r="F7" s="18" t="str">
        <f>IF(Consignes!$B$6="","",Consignes!$B$6)</f>
        <v/>
      </c>
      <c r="G7" s="18" t="str">
        <f>IF(Consignes!$B$7="","",Consignes!$B$7)</f>
        <v/>
      </c>
      <c r="H7" s="18">
        <f>IF('Calculs manquants'!D8=0,0,'Calculs manquants'!D8)</f>
        <v>0</v>
      </c>
      <c r="I7" s="18" t="str">
        <f>IF(PFMP1!D16="","",PFMP1!$K$2)</f>
        <v/>
      </c>
      <c r="J7" s="18" t="str">
        <f>IF(PFMP1!$F$5="","",PFMP1!$F$5)</f>
        <v/>
      </c>
      <c r="K7" s="4" t="str">
        <f>IF(PFMP1!A16="","",PFMP1!A16)</f>
        <v/>
      </c>
      <c r="L7" s="4" t="str">
        <f>IF(PFMP1!B16="","",PFMP1!B16)</f>
        <v/>
      </c>
      <c r="M7" s="4" t="str">
        <f>IF(PFMP1!D16="","",PFMP1!D16)</f>
        <v/>
      </c>
      <c r="N7" s="4" t="str">
        <f>IF(PFMP1!E16="","",PFMP1!E16)</f>
        <v/>
      </c>
      <c r="O7" s="4" t="str">
        <f>IF(PFMP1!F16="","",PFMP1!F16)</f>
        <v/>
      </c>
      <c r="P7" s="4" t="str">
        <f>IF(PFMP1!I16="","",PFMP1!I16)</f>
        <v/>
      </c>
      <c r="Q7" s="4" t="str">
        <f>IF(PFMP1!K16="","",PFMP1!K16)</f>
        <v/>
      </c>
      <c r="R7" s="4" t="str">
        <f>IF(PFMP1!L16="","",PFMP1!L16)</f>
        <v/>
      </c>
      <c r="S7" s="18" t="str">
        <f>IF(PFMP2!D16="","",PFMP2!$K$8)</f>
        <v/>
      </c>
      <c r="T7" s="18" t="str">
        <f>IF(PFMP2!$F$5="","",PFMP2!$F$5)</f>
        <v/>
      </c>
      <c r="U7" s="18" t="str">
        <f>PFMP2!A16</f>
        <v/>
      </c>
      <c r="V7" s="18" t="str">
        <f>PFMP2!B16</f>
        <v/>
      </c>
      <c r="W7" s="18" t="str">
        <f>IF(PFMP2!D16="","",PFMP2!D16)</f>
        <v/>
      </c>
      <c r="X7" s="18" t="str">
        <f>IF(PFMP2!E16="","",PFMP2!E16)</f>
        <v/>
      </c>
      <c r="Y7" s="18" t="str">
        <f>IF(PFMP2!F16="","",PFMP2!F16)</f>
        <v/>
      </c>
      <c r="Z7" s="18" t="str">
        <f>IF(PFMP2!I16="","",PFMP2!I16)</f>
        <v/>
      </c>
      <c r="AA7" s="4" t="str">
        <f>IF(PFMP2!K16="","",PFMP2!K16)</f>
        <v/>
      </c>
      <c r="AB7" s="4" t="str">
        <f>IF(PFMP2!L16="","",PFMP2!L16)</f>
        <v/>
      </c>
      <c r="AC7" s="18" t="str">
        <f>IF(PFMP3!D16="","",PFMP3!$K$2)</f>
        <v/>
      </c>
      <c r="AD7" s="18" t="str">
        <f>IF(AC7="","",PFMP3!$F$5)</f>
        <v/>
      </c>
      <c r="AE7" s="18" t="str">
        <f>PFMP3!A16</f>
        <v/>
      </c>
      <c r="AF7" s="18" t="str">
        <f>PFMP3!B16</f>
        <v/>
      </c>
      <c r="AG7" s="18" t="str">
        <f>IF(PFMP3!D16="","",PFMP3!D16)</f>
        <v/>
      </c>
      <c r="AH7" s="18" t="str">
        <f>IF(PFMP3!E16="","",PFMP3!E16)</f>
        <v/>
      </c>
      <c r="AI7" s="18" t="str">
        <f>IF(PFMP3!F16="","",PFMP3!F16)</f>
        <v/>
      </c>
      <c r="AJ7" s="18" t="str">
        <f>IF(PFMP3!I16="","",PFMP3!I16)</f>
        <v/>
      </c>
      <c r="AK7" s="4" t="str">
        <f>IF(PFMP3!K16="","",PFMP3!K16)</f>
        <v/>
      </c>
      <c r="AL7" s="4" t="str">
        <f>IF(PFMP3!L16="","",PFMP3!L16)</f>
        <v/>
      </c>
      <c r="AM7" s="18" t="str">
        <f>IF(PFMP4!D16="","",PFMP4!$K$2)</f>
        <v/>
      </c>
      <c r="AN7" s="18" t="str">
        <f>IF(AM7="","",PFMP4!$F$5)</f>
        <v/>
      </c>
      <c r="AO7" s="18" t="str">
        <f>PFMP4!A16</f>
        <v/>
      </c>
      <c r="AP7" s="18" t="str">
        <f>PFMP4!B16</f>
        <v/>
      </c>
      <c r="AQ7" s="18" t="str">
        <f>IF(PFMP4!D16="","",PFMP4!D16)</f>
        <v/>
      </c>
      <c r="AR7" s="18" t="str">
        <f>IF(PFMP4!E16="","",PFMP4!E16)</f>
        <v/>
      </c>
      <c r="AS7" s="18" t="str">
        <f>IF(PFMP4!F16="","",PFMP4!F16)</f>
        <v/>
      </c>
      <c r="AT7" s="18" t="str">
        <f>IF(PFMP4!I16="","",PFMP4!I16)</f>
        <v/>
      </c>
      <c r="AU7" s="4" t="str">
        <f>IF(PFMP4!K16="","",PFMP4!K16)</f>
        <v/>
      </c>
      <c r="AV7" s="4" t="str">
        <f>IF(PFMP4!L16="","",PFMP4!L16)</f>
        <v/>
      </c>
      <c r="AW7" s="18" t="str">
        <f>IF(PFMP5!D16="","",PFMP5!$K$2)</f>
        <v/>
      </c>
      <c r="AX7" s="18" t="str">
        <f>IF(AW7="","",PFMP5!$F$5)</f>
        <v/>
      </c>
      <c r="AY7" s="18" t="str">
        <f>PFMP5!A16</f>
        <v/>
      </c>
      <c r="AZ7" s="18" t="str">
        <f>PFMP5!B16</f>
        <v/>
      </c>
      <c r="BA7" s="18" t="str">
        <f>IF(PFMP5!D16="","",PFMP5!D16)</f>
        <v/>
      </c>
      <c r="BB7" s="18" t="str">
        <f>IF(PFMP5!E16="","",PFMP5!E16)</f>
        <v/>
      </c>
      <c r="BC7" s="18" t="str">
        <f>IF(PFMP5!F16="","",PFMP5!F16)</f>
        <v/>
      </c>
      <c r="BD7" s="18" t="str">
        <f>IF(PFMP5!I16="","",PFMP5!I16)</f>
        <v/>
      </c>
      <c r="BE7" s="4" t="str">
        <f>IF(PFMP5!K16="","",PFMP5!K16)</f>
        <v/>
      </c>
      <c r="BF7" s="4" t="str">
        <f>IF(PFMP5!L16="","",PFMP5!L16)</f>
        <v/>
      </c>
      <c r="BG7" s="18" t="str">
        <f>IF(PFMP6!D16="","",PFMP6!$K$2)</f>
        <v/>
      </c>
      <c r="BH7" s="18" t="str">
        <f>IF(BG7="","",PFMP6!$F$5)</f>
        <v/>
      </c>
      <c r="BI7" s="18" t="str">
        <f>PFMP6!A16</f>
        <v/>
      </c>
      <c r="BJ7" s="18" t="str">
        <f>PFMP6!B16</f>
        <v/>
      </c>
      <c r="BK7" s="18" t="str">
        <f>IF(PFMP6!D16="","",PFMP6!D16)</f>
        <v/>
      </c>
      <c r="BL7" s="18" t="str">
        <f>IF(PFMP6!E16="","",PFMP6!E16)</f>
        <v/>
      </c>
      <c r="BM7" s="18" t="str">
        <f>IF(PFMP6!F16="","",PFMP6!F16)</f>
        <v/>
      </c>
      <c r="BN7" s="18" t="str">
        <f>IF(PFMP6!I16="","",PFMP6!I16)</f>
        <v/>
      </c>
      <c r="BO7" s="4" t="str">
        <f>IF(PFMP6!K16="","",PFMP6!K16)</f>
        <v/>
      </c>
      <c r="BP7" s="4" t="str">
        <f>IF(PFMP6!L16="","",PFMP6!L16)</f>
        <v/>
      </c>
      <c r="BQ7" s="18" t="str">
        <f>IF(Consignes!$B$8="","",Consignes!$B$8)</f>
        <v/>
      </c>
      <c r="BR7" s="18" t="str">
        <f>IF(Consignes!$B$9="","",Consignes!$B$9)</f>
        <v/>
      </c>
      <c r="BS7" s="20">
        <f t="shared" ca="1" si="0"/>
        <v>43224</v>
      </c>
      <c r="BT7" s="18" t="str">
        <f>IF(PFMP7!D16="","",PFMP7!$K$2)</f>
        <v/>
      </c>
      <c r="BU7" s="18" t="str">
        <f>IF(BT7="","",PFMP7!$F$5)</f>
        <v/>
      </c>
      <c r="BV7" s="18" t="str">
        <f>PFMP7!A16</f>
        <v/>
      </c>
      <c r="BW7" s="18" t="str">
        <f>PFMP7!B16</f>
        <v/>
      </c>
      <c r="BX7" s="18" t="str">
        <f>IF(PFMP7!D16="","",PFMP7!D16)</f>
        <v/>
      </c>
      <c r="BY7" s="18" t="str">
        <f>IF(PFMP7!E16="","",PFMP7!E16)</f>
        <v/>
      </c>
      <c r="BZ7" s="18" t="str">
        <f>IF(PFMP7!F16="","",PFMP7!F16)</f>
        <v/>
      </c>
      <c r="CA7" s="18" t="str">
        <f>IF(PFMP7!I16="","",PFMP7!I16)</f>
        <v/>
      </c>
      <c r="CB7" s="4" t="str">
        <f>IF(PFMP7!K16="","",PFMP7!K16)</f>
        <v/>
      </c>
      <c r="CC7" s="4" t="str">
        <f>IF(PFMP7!L16="","",PFMP7!L16)</f>
        <v/>
      </c>
      <c r="CD7" s="18" t="str">
        <f>IF(PFMP8!D16="","",PFMP8!$K$2)</f>
        <v/>
      </c>
      <c r="CE7" s="18" t="str">
        <f>IF(CD7="","",PFMP8!$F$5)</f>
        <v/>
      </c>
      <c r="CF7" s="18" t="str">
        <f>PFMP8!A16</f>
        <v/>
      </c>
      <c r="CG7" s="18" t="str">
        <f>PFMP8!B16</f>
        <v/>
      </c>
      <c r="CH7" s="18" t="str">
        <f>IF(PFMP8!D16="","",PFMP8!D16)</f>
        <v/>
      </c>
      <c r="CI7" s="18" t="str">
        <f>IF(PFMP8!E16="","",PFMP8!E16)</f>
        <v/>
      </c>
      <c r="CJ7" s="18" t="str">
        <f>IF(PFMP8!F16="","",PFMP8!F16)</f>
        <v/>
      </c>
      <c r="CK7" s="18" t="str">
        <f>IF(PFMP8!I16="","",PFMP8!I16)</f>
        <v/>
      </c>
      <c r="CL7" s="4" t="str">
        <f>IF(PFMP8!K16="","",PFMP8!K16)</f>
        <v/>
      </c>
      <c r="CM7" s="4" t="str">
        <f>IF(PFMP8!L16="","",PFMP8!L16)</f>
        <v/>
      </c>
      <c r="CN7" s="18" t="str">
        <f>IF(PFMP9!D16="","",PFMP9!$K$2)</f>
        <v/>
      </c>
      <c r="CO7" s="18" t="str">
        <f>IF(CN7="","",PFMP9!$F$5)</f>
        <v/>
      </c>
      <c r="CP7" s="18" t="str">
        <f>PFMP9!A16</f>
        <v/>
      </c>
      <c r="CQ7" s="18" t="str">
        <f>PFMP9!B16</f>
        <v/>
      </c>
      <c r="CR7" s="18" t="str">
        <f>IF(PFMP9!D16="","",PFMP9!D16)</f>
        <v/>
      </c>
      <c r="CS7" s="18" t="str">
        <f>IF(PFMP9!E16="","",PFMP9!E16)</f>
        <v/>
      </c>
      <c r="CT7" s="18" t="str">
        <f>IF(PFMP9!F16="","",PFMP9!F16)</f>
        <v/>
      </c>
      <c r="CU7" s="18" t="str">
        <f>IF(PFMP9!I16="","",PFMP9!I16)</f>
        <v/>
      </c>
      <c r="CV7" s="4" t="str">
        <f>IF(PFMP9!K16="","",PFMP9!K16)</f>
        <v/>
      </c>
      <c r="CW7" s="4" t="str">
        <f>IF(PFMP9!L16="","",PFMP9!L16)</f>
        <v/>
      </c>
      <c r="CX7" s="18">
        <f>'Calculs manquants'!I8</f>
        <v>16</v>
      </c>
      <c r="CY7" s="18">
        <f>'Calculs manquants'!J8</f>
        <v>0</v>
      </c>
      <c r="CZ7" s="18">
        <f>'Calculs manquants'!F8</f>
        <v>6</v>
      </c>
      <c r="DA7" s="18">
        <f>'Calculs manquants'!G8</f>
        <v>0</v>
      </c>
    </row>
    <row r="8" spans="1:105">
      <c r="A8" s="18" t="str">
        <f>IF(Consignes!$B$3="","",Consignes!$B$3)</f>
        <v/>
      </c>
      <c r="B8" s="18" t="str">
        <f>IF(Consignes!$B$4="","",Consignes!$B$4)</f>
        <v/>
      </c>
      <c r="C8" s="18" t="str">
        <f>IF(Consignes!$F$1="","",Consignes!$F$1)</f>
        <v/>
      </c>
      <c r="D8" s="18" t="str">
        <f>IF(Consignes!$F$2="","",Consignes!$F$2)</f>
        <v/>
      </c>
      <c r="E8" s="18" t="str">
        <f>IF(Consignes!$B$5="","",Consignes!$B$5)</f>
        <v/>
      </c>
      <c r="F8" s="18" t="str">
        <f>IF(Consignes!$B$6="","",Consignes!$B$6)</f>
        <v/>
      </c>
      <c r="G8" s="18" t="str">
        <f>IF(Consignes!$B$7="","",Consignes!$B$7)</f>
        <v/>
      </c>
      <c r="H8" s="18">
        <f>IF('Calculs manquants'!D9=0,0,'Calculs manquants'!D9)</f>
        <v>0</v>
      </c>
      <c r="I8" s="18" t="str">
        <f>IF(PFMP1!D17="","",PFMP1!$K$2)</f>
        <v/>
      </c>
      <c r="J8" s="18" t="str">
        <f>IF(PFMP1!$F$5="","",PFMP1!$F$5)</f>
        <v/>
      </c>
      <c r="K8" s="4" t="str">
        <f>IF(PFMP1!A17="","",PFMP1!A17)</f>
        <v/>
      </c>
      <c r="L8" s="4" t="str">
        <f>IF(PFMP1!B17="","",PFMP1!B17)</f>
        <v/>
      </c>
      <c r="M8" s="4" t="str">
        <f>IF(PFMP1!D17="","",PFMP1!D17)</f>
        <v/>
      </c>
      <c r="N8" s="4" t="str">
        <f>IF(PFMP1!E17="","",PFMP1!E17)</f>
        <v/>
      </c>
      <c r="O8" s="4" t="str">
        <f>IF(PFMP1!F17="","",PFMP1!F17)</f>
        <v/>
      </c>
      <c r="P8" s="4" t="str">
        <f>IF(PFMP1!I17="","",PFMP1!I17)</f>
        <v/>
      </c>
      <c r="Q8" s="4" t="str">
        <f>IF(PFMP1!K17="","",PFMP1!K17)</f>
        <v/>
      </c>
      <c r="R8" s="4" t="str">
        <f>IF(PFMP1!L17="","",PFMP1!L17)</f>
        <v/>
      </c>
      <c r="S8" s="18" t="str">
        <f>IF(PFMP2!D17="","",PFMP2!$K$8)</f>
        <v/>
      </c>
      <c r="T8" s="18" t="str">
        <f>IF(PFMP2!$F$5="","",PFMP2!$F$5)</f>
        <v/>
      </c>
      <c r="U8" s="18" t="str">
        <f>PFMP2!A17</f>
        <v/>
      </c>
      <c r="V8" s="18" t="str">
        <f>PFMP2!B17</f>
        <v/>
      </c>
      <c r="W8" s="18" t="str">
        <f>IF(PFMP2!D17="","",PFMP2!D17)</f>
        <v/>
      </c>
      <c r="X8" s="18" t="str">
        <f>IF(PFMP2!E17="","",PFMP2!E17)</f>
        <v/>
      </c>
      <c r="Y8" s="18" t="str">
        <f>IF(PFMP2!F17="","",PFMP2!F17)</f>
        <v/>
      </c>
      <c r="Z8" s="18" t="str">
        <f>IF(PFMP2!I17="","",PFMP2!I17)</f>
        <v/>
      </c>
      <c r="AA8" s="4" t="str">
        <f>IF(PFMP2!K17="","",PFMP2!K17)</f>
        <v/>
      </c>
      <c r="AB8" s="4" t="str">
        <f>IF(PFMP2!L17="","",PFMP2!L17)</f>
        <v/>
      </c>
      <c r="AC8" s="18" t="str">
        <f>IF(PFMP3!D17="","",PFMP3!$K$2)</f>
        <v/>
      </c>
      <c r="AD8" s="18" t="str">
        <f>IF(AC8="","",PFMP3!$F$5)</f>
        <v/>
      </c>
      <c r="AE8" s="18" t="str">
        <f>PFMP3!A17</f>
        <v/>
      </c>
      <c r="AF8" s="18" t="str">
        <f>PFMP3!B17</f>
        <v/>
      </c>
      <c r="AG8" s="18" t="str">
        <f>IF(PFMP3!D17="","",PFMP3!D17)</f>
        <v/>
      </c>
      <c r="AH8" s="18" t="str">
        <f>IF(PFMP3!E17="","",PFMP3!E17)</f>
        <v/>
      </c>
      <c r="AI8" s="18" t="str">
        <f>IF(PFMP3!F17="","",PFMP3!F17)</f>
        <v/>
      </c>
      <c r="AJ8" s="18" t="str">
        <f>IF(PFMP3!I17="","",PFMP3!I17)</f>
        <v/>
      </c>
      <c r="AK8" s="4" t="str">
        <f>IF(PFMP3!K17="","",PFMP3!K17)</f>
        <v/>
      </c>
      <c r="AL8" s="4" t="str">
        <f>IF(PFMP3!L17="","",PFMP3!L17)</f>
        <v/>
      </c>
      <c r="AM8" s="18" t="str">
        <f>IF(PFMP4!D17="","",PFMP4!$K$2)</f>
        <v/>
      </c>
      <c r="AN8" s="18" t="str">
        <f>IF(AM8="","",PFMP4!$F$5)</f>
        <v/>
      </c>
      <c r="AO8" s="18" t="str">
        <f>PFMP4!A17</f>
        <v/>
      </c>
      <c r="AP8" s="18" t="str">
        <f>PFMP4!B17</f>
        <v/>
      </c>
      <c r="AQ8" s="18" t="str">
        <f>IF(PFMP4!D17="","",PFMP4!D17)</f>
        <v/>
      </c>
      <c r="AR8" s="18" t="str">
        <f>IF(PFMP4!E17="","",PFMP4!E17)</f>
        <v/>
      </c>
      <c r="AS8" s="18" t="str">
        <f>IF(PFMP4!F17="","",PFMP4!F17)</f>
        <v/>
      </c>
      <c r="AT8" s="18" t="str">
        <f>IF(PFMP4!I17="","",PFMP4!I17)</f>
        <v/>
      </c>
      <c r="AU8" s="4" t="str">
        <f>IF(PFMP4!K17="","",PFMP4!K17)</f>
        <v/>
      </c>
      <c r="AV8" s="4" t="str">
        <f>IF(PFMP4!L17="","",PFMP4!L17)</f>
        <v/>
      </c>
      <c r="AW8" s="18" t="str">
        <f>IF(PFMP5!D17="","",PFMP5!$K$2)</f>
        <v/>
      </c>
      <c r="AX8" s="18" t="str">
        <f>IF(AW8="","",PFMP5!$F$5)</f>
        <v/>
      </c>
      <c r="AY8" s="18" t="str">
        <f>PFMP5!A17</f>
        <v/>
      </c>
      <c r="AZ8" s="18" t="str">
        <f>PFMP5!B17</f>
        <v/>
      </c>
      <c r="BA8" s="18" t="str">
        <f>IF(PFMP5!D17="","",PFMP5!D17)</f>
        <v/>
      </c>
      <c r="BB8" s="18" t="str">
        <f>IF(PFMP5!E17="","",PFMP5!E17)</f>
        <v/>
      </c>
      <c r="BC8" s="18" t="str">
        <f>IF(PFMP5!F17="","",PFMP5!F17)</f>
        <v/>
      </c>
      <c r="BD8" s="18" t="str">
        <f>IF(PFMP5!I17="","",PFMP5!I17)</f>
        <v/>
      </c>
      <c r="BE8" s="4" t="str">
        <f>IF(PFMP5!K17="","",PFMP5!K17)</f>
        <v/>
      </c>
      <c r="BF8" s="4" t="str">
        <f>IF(PFMP5!L17="","",PFMP5!L17)</f>
        <v/>
      </c>
      <c r="BG8" s="18" t="str">
        <f>IF(PFMP6!D17="","",PFMP6!$K$2)</f>
        <v/>
      </c>
      <c r="BH8" s="18" t="str">
        <f>IF(BG8="","",PFMP6!$F$5)</f>
        <v/>
      </c>
      <c r="BI8" s="18" t="str">
        <f>PFMP6!A17</f>
        <v/>
      </c>
      <c r="BJ8" s="18" t="str">
        <f>PFMP6!B17</f>
        <v/>
      </c>
      <c r="BK8" s="18" t="str">
        <f>IF(PFMP6!D17="","",PFMP6!D17)</f>
        <v/>
      </c>
      <c r="BL8" s="18" t="str">
        <f>IF(PFMP6!E17="","",PFMP6!E17)</f>
        <v/>
      </c>
      <c r="BM8" s="18" t="str">
        <f>IF(PFMP6!F17="","",PFMP6!F17)</f>
        <v/>
      </c>
      <c r="BN8" s="18" t="str">
        <f>IF(PFMP6!I17="","",PFMP6!I17)</f>
        <v/>
      </c>
      <c r="BO8" s="4" t="str">
        <f>IF(PFMP6!K17="","",PFMP6!K17)</f>
        <v/>
      </c>
      <c r="BP8" s="4" t="str">
        <f>IF(PFMP6!L17="","",PFMP6!L17)</f>
        <v/>
      </c>
      <c r="BQ8" s="18" t="str">
        <f>IF(Consignes!$B$8="","",Consignes!$B$8)</f>
        <v/>
      </c>
      <c r="BR8" s="18" t="str">
        <f>IF(Consignes!$B$9="","",Consignes!$B$9)</f>
        <v/>
      </c>
      <c r="BS8" s="20">
        <f t="shared" ca="1" si="0"/>
        <v>43224</v>
      </c>
      <c r="BT8" s="18" t="str">
        <f>IF(PFMP7!D17="","",PFMP7!$K$2)</f>
        <v/>
      </c>
      <c r="BU8" s="18" t="str">
        <f>IF(BT8="","",PFMP7!$F$5)</f>
        <v/>
      </c>
      <c r="BV8" s="18" t="str">
        <f>PFMP7!A17</f>
        <v/>
      </c>
      <c r="BW8" s="18" t="str">
        <f>PFMP7!B17</f>
        <v/>
      </c>
      <c r="BX8" s="18" t="str">
        <f>IF(PFMP7!D17="","",PFMP7!D17)</f>
        <v/>
      </c>
      <c r="BY8" s="18" t="str">
        <f>IF(PFMP7!E17="","",PFMP7!E17)</f>
        <v/>
      </c>
      <c r="BZ8" s="18" t="str">
        <f>IF(PFMP7!F17="","",PFMP7!F17)</f>
        <v/>
      </c>
      <c r="CA8" s="18" t="str">
        <f>IF(PFMP7!I17="","",PFMP7!I17)</f>
        <v/>
      </c>
      <c r="CB8" s="4" t="str">
        <f>IF(PFMP7!K17="","",PFMP7!K17)</f>
        <v/>
      </c>
      <c r="CC8" s="4" t="str">
        <f>IF(PFMP7!L17="","",PFMP7!L17)</f>
        <v/>
      </c>
      <c r="CD8" s="18" t="str">
        <f>IF(PFMP8!D17="","",PFMP8!$K$2)</f>
        <v/>
      </c>
      <c r="CE8" s="18" t="str">
        <f>IF(CD8="","",PFMP8!$F$5)</f>
        <v/>
      </c>
      <c r="CF8" s="18" t="str">
        <f>PFMP8!A17</f>
        <v/>
      </c>
      <c r="CG8" s="18" t="str">
        <f>PFMP8!B17</f>
        <v/>
      </c>
      <c r="CH8" s="18" t="str">
        <f>IF(PFMP8!D17="","",PFMP8!D17)</f>
        <v/>
      </c>
      <c r="CI8" s="18" t="str">
        <f>IF(PFMP8!E17="","",PFMP8!E17)</f>
        <v/>
      </c>
      <c r="CJ8" s="18" t="str">
        <f>IF(PFMP8!F17="","",PFMP8!F17)</f>
        <v/>
      </c>
      <c r="CK8" s="18" t="str">
        <f>IF(PFMP8!I17="","",PFMP8!I17)</f>
        <v/>
      </c>
      <c r="CL8" s="4" t="str">
        <f>IF(PFMP8!K17="","",PFMP8!K17)</f>
        <v/>
      </c>
      <c r="CM8" s="4" t="str">
        <f>IF(PFMP8!L17="","",PFMP8!L17)</f>
        <v/>
      </c>
      <c r="CN8" s="18" t="str">
        <f>IF(PFMP9!D17="","",PFMP9!$K$2)</f>
        <v/>
      </c>
      <c r="CO8" s="18" t="str">
        <f>IF(CN8="","",PFMP9!$F$5)</f>
        <v/>
      </c>
      <c r="CP8" s="18" t="str">
        <f>PFMP9!A17</f>
        <v/>
      </c>
      <c r="CQ8" s="18" t="str">
        <f>PFMP9!B17</f>
        <v/>
      </c>
      <c r="CR8" s="18" t="str">
        <f>IF(PFMP9!D17="","",PFMP9!D17)</f>
        <v/>
      </c>
      <c r="CS8" s="18" t="str">
        <f>IF(PFMP9!E17="","",PFMP9!E17)</f>
        <v/>
      </c>
      <c r="CT8" s="18" t="str">
        <f>IF(PFMP9!F17="","",PFMP9!F17)</f>
        <v/>
      </c>
      <c r="CU8" s="18" t="str">
        <f>IF(PFMP9!I17="","",PFMP9!I17)</f>
        <v/>
      </c>
      <c r="CV8" s="4" t="str">
        <f>IF(PFMP9!K17="","",PFMP9!K17)</f>
        <v/>
      </c>
      <c r="CW8" s="4" t="str">
        <f>IF(PFMP9!L17="","",PFMP9!L17)</f>
        <v/>
      </c>
      <c r="CX8" s="18">
        <f>'Calculs manquants'!I9</f>
        <v>16</v>
      </c>
      <c r="CY8" s="18">
        <f>'Calculs manquants'!J9</f>
        <v>0</v>
      </c>
      <c r="CZ8" s="18">
        <f>'Calculs manquants'!F9</f>
        <v>6</v>
      </c>
      <c r="DA8" s="18">
        <f>'Calculs manquants'!G9</f>
        <v>0</v>
      </c>
    </row>
    <row r="9" spans="1:105">
      <c r="A9" s="18" t="str">
        <f>IF(Consignes!$B$3="","",Consignes!$B$3)</f>
        <v/>
      </c>
      <c r="B9" s="18" t="str">
        <f>IF(Consignes!$B$4="","",Consignes!$B$4)</f>
        <v/>
      </c>
      <c r="C9" s="18" t="str">
        <f>IF(Consignes!$F$1="","",Consignes!$F$1)</f>
        <v/>
      </c>
      <c r="D9" s="18" t="str">
        <f>IF(Consignes!$F$2="","",Consignes!$F$2)</f>
        <v/>
      </c>
      <c r="E9" s="18" t="str">
        <f>IF(Consignes!$B$5="","",Consignes!$B$5)</f>
        <v/>
      </c>
      <c r="F9" s="18" t="str">
        <f>IF(Consignes!$B$6="","",Consignes!$B$6)</f>
        <v/>
      </c>
      <c r="G9" s="18" t="str">
        <f>IF(Consignes!$B$7="","",Consignes!$B$7)</f>
        <v/>
      </c>
      <c r="H9" s="18">
        <f>IF('Calculs manquants'!D10=0,0,'Calculs manquants'!D10)</f>
        <v>0</v>
      </c>
      <c r="I9" s="18" t="str">
        <f>IF(PFMP1!D18="","",PFMP1!$K$2)</f>
        <v/>
      </c>
      <c r="J9" s="18" t="str">
        <f>IF(PFMP1!$F$5="","",PFMP1!$F$5)</f>
        <v/>
      </c>
      <c r="K9" s="4" t="str">
        <f>IF(PFMP1!A18="","",PFMP1!A18)</f>
        <v/>
      </c>
      <c r="L9" s="4" t="str">
        <f>IF(PFMP1!B18="","",PFMP1!B18)</f>
        <v/>
      </c>
      <c r="M9" s="4" t="str">
        <f>IF(PFMP1!D18="","",PFMP1!D18)</f>
        <v/>
      </c>
      <c r="N9" s="4" t="str">
        <f>IF(PFMP1!E18="","",PFMP1!E18)</f>
        <v/>
      </c>
      <c r="O9" s="4" t="str">
        <f>IF(PFMP1!F18="","",PFMP1!F18)</f>
        <v/>
      </c>
      <c r="P9" s="4" t="str">
        <f>IF(PFMP1!I18="","",PFMP1!I18)</f>
        <v/>
      </c>
      <c r="Q9" s="4" t="str">
        <f>IF(PFMP1!K18="","",PFMP1!K18)</f>
        <v/>
      </c>
      <c r="R9" s="4" t="str">
        <f>IF(PFMP1!L18="","",PFMP1!L18)</f>
        <v/>
      </c>
      <c r="S9" s="18" t="str">
        <f>IF(PFMP2!D18="","",PFMP2!$K$8)</f>
        <v/>
      </c>
      <c r="T9" s="18" t="str">
        <f>IF(PFMP2!$F$5="","",PFMP2!$F$5)</f>
        <v/>
      </c>
      <c r="U9" s="18" t="str">
        <f>PFMP2!A18</f>
        <v/>
      </c>
      <c r="V9" s="18" t="str">
        <f>PFMP2!B18</f>
        <v/>
      </c>
      <c r="W9" s="18" t="str">
        <f>IF(PFMP2!D18="","",PFMP2!D18)</f>
        <v/>
      </c>
      <c r="X9" s="18" t="str">
        <f>IF(PFMP2!E18="","",PFMP2!E18)</f>
        <v/>
      </c>
      <c r="Y9" s="18" t="str">
        <f>IF(PFMP2!F18="","",PFMP2!F18)</f>
        <v/>
      </c>
      <c r="Z9" s="18" t="str">
        <f>IF(PFMP2!I18="","",PFMP2!I18)</f>
        <v/>
      </c>
      <c r="AA9" s="4" t="str">
        <f>IF(PFMP2!K18="","",PFMP2!K18)</f>
        <v/>
      </c>
      <c r="AB9" s="4" t="str">
        <f>IF(PFMP2!L18="","",PFMP2!L18)</f>
        <v/>
      </c>
      <c r="AC9" s="18" t="str">
        <f>IF(PFMP3!D18="","",PFMP3!$K$2)</f>
        <v/>
      </c>
      <c r="AD9" s="18" t="str">
        <f>IF(AC9="","",PFMP3!$F$5)</f>
        <v/>
      </c>
      <c r="AE9" s="18" t="str">
        <f>PFMP3!A18</f>
        <v/>
      </c>
      <c r="AF9" s="18" t="str">
        <f>PFMP3!B18</f>
        <v/>
      </c>
      <c r="AG9" s="18" t="str">
        <f>IF(PFMP3!D18="","",PFMP3!D18)</f>
        <v/>
      </c>
      <c r="AH9" s="18" t="str">
        <f>IF(PFMP3!E18="","",PFMP3!E18)</f>
        <v/>
      </c>
      <c r="AI9" s="18" t="str">
        <f>IF(PFMP3!F18="","",PFMP3!F18)</f>
        <v/>
      </c>
      <c r="AJ9" s="18" t="str">
        <f>IF(PFMP3!I18="","",PFMP3!I18)</f>
        <v/>
      </c>
      <c r="AK9" s="4" t="str">
        <f>IF(PFMP3!K18="","",PFMP3!K18)</f>
        <v/>
      </c>
      <c r="AL9" s="4" t="str">
        <f>IF(PFMP3!L18="","",PFMP3!L18)</f>
        <v/>
      </c>
      <c r="AM9" s="18" t="str">
        <f>IF(PFMP4!D18="","",PFMP4!$K$2)</f>
        <v/>
      </c>
      <c r="AN9" s="18" t="str">
        <f>IF(AM9="","",PFMP4!$F$5)</f>
        <v/>
      </c>
      <c r="AO9" s="18" t="str">
        <f>PFMP4!A18</f>
        <v/>
      </c>
      <c r="AP9" s="18" t="str">
        <f>PFMP4!B18</f>
        <v/>
      </c>
      <c r="AQ9" s="18" t="str">
        <f>IF(PFMP4!D18="","",PFMP4!D18)</f>
        <v/>
      </c>
      <c r="AR9" s="18" t="str">
        <f>IF(PFMP4!E18="","",PFMP4!E18)</f>
        <v/>
      </c>
      <c r="AS9" s="18" t="str">
        <f>IF(PFMP4!F18="","",PFMP4!F18)</f>
        <v/>
      </c>
      <c r="AT9" s="18" t="str">
        <f>IF(PFMP4!I18="","",PFMP4!I18)</f>
        <v/>
      </c>
      <c r="AU9" s="4" t="str">
        <f>IF(PFMP4!K18="","",PFMP4!K18)</f>
        <v/>
      </c>
      <c r="AV9" s="4" t="str">
        <f>IF(PFMP4!L18="","",PFMP4!L18)</f>
        <v/>
      </c>
      <c r="AW9" s="18" t="str">
        <f>IF(PFMP5!D18="","",PFMP5!$K$2)</f>
        <v/>
      </c>
      <c r="AX9" s="18" t="str">
        <f>IF(AW9="","",PFMP5!$F$5)</f>
        <v/>
      </c>
      <c r="AY9" s="18" t="str">
        <f>PFMP5!A18</f>
        <v/>
      </c>
      <c r="AZ9" s="18" t="str">
        <f>PFMP5!B18</f>
        <v/>
      </c>
      <c r="BA9" s="18" t="str">
        <f>IF(PFMP5!D18="","",PFMP5!D18)</f>
        <v/>
      </c>
      <c r="BB9" s="18" t="str">
        <f>IF(PFMP5!E18="","",PFMP5!E18)</f>
        <v/>
      </c>
      <c r="BC9" s="18" t="str">
        <f>IF(PFMP5!F18="","",PFMP5!F18)</f>
        <v/>
      </c>
      <c r="BD9" s="18" t="str">
        <f>IF(PFMP5!I18="","",PFMP5!I18)</f>
        <v/>
      </c>
      <c r="BE9" s="4" t="str">
        <f>IF(PFMP5!K18="","",PFMP5!K18)</f>
        <v/>
      </c>
      <c r="BF9" s="4" t="str">
        <f>IF(PFMP5!L18="","",PFMP5!L18)</f>
        <v/>
      </c>
      <c r="BG9" s="18" t="str">
        <f>IF(PFMP6!D18="","",PFMP6!$K$2)</f>
        <v/>
      </c>
      <c r="BH9" s="18" t="str">
        <f>IF(BG9="","",PFMP6!$F$5)</f>
        <v/>
      </c>
      <c r="BI9" s="18" t="str">
        <f>PFMP6!A18</f>
        <v/>
      </c>
      <c r="BJ9" s="18" t="str">
        <f>PFMP6!B18</f>
        <v/>
      </c>
      <c r="BK9" s="18" t="str">
        <f>IF(PFMP6!D18="","",PFMP6!D18)</f>
        <v/>
      </c>
      <c r="BL9" s="18" t="str">
        <f>IF(PFMP6!E18="","",PFMP6!E18)</f>
        <v/>
      </c>
      <c r="BM9" s="18" t="str">
        <f>IF(PFMP6!F18="","",PFMP6!F18)</f>
        <v/>
      </c>
      <c r="BN9" s="18" t="str">
        <f>IF(PFMP6!I18="","",PFMP6!I18)</f>
        <v/>
      </c>
      <c r="BO9" s="4" t="str">
        <f>IF(PFMP6!K18="","",PFMP6!K18)</f>
        <v/>
      </c>
      <c r="BP9" s="4" t="str">
        <f>IF(PFMP6!L18="","",PFMP6!L18)</f>
        <v/>
      </c>
      <c r="BQ9" s="18" t="str">
        <f>IF(Consignes!$B$8="","",Consignes!$B$8)</f>
        <v/>
      </c>
      <c r="BR9" s="18" t="str">
        <f>IF(Consignes!$B$9="","",Consignes!$B$9)</f>
        <v/>
      </c>
      <c r="BS9" s="20">
        <f t="shared" ca="1" si="0"/>
        <v>43224</v>
      </c>
      <c r="BT9" s="18" t="str">
        <f>IF(PFMP7!D18="","",PFMP7!$K$2)</f>
        <v/>
      </c>
      <c r="BU9" s="18" t="str">
        <f>IF(BT9="","",PFMP7!$F$5)</f>
        <v/>
      </c>
      <c r="BV9" s="18" t="str">
        <f>PFMP7!A18</f>
        <v/>
      </c>
      <c r="BW9" s="18" t="str">
        <f>PFMP7!B18</f>
        <v/>
      </c>
      <c r="BX9" s="18" t="str">
        <f>IF(PFMP7!D18="","",PFMP7!D18)</f>
        <v/>
      </c>
      <c r="BY9" s="18" t="str">
        <f>IF(PFMP7!E18="","",PFMP7!E18)</f>
        <v/>
      </c>
      <c r="BZ9" s="18" t="str">
        <f>IF(PFMP7!F18="","",PFMP7!F18)</f>
        <v/>
      </c>
      <c r="CA9" s="18" t="str">
        <f>IF(PFMP7!I18="","",PFMP7!I18)</f>
        <v/>
      </c>
      <c r="CB9" s="4" t="str">
        <f>IF(PFMP7!K18="","",PFMP7!K18)</f>
        <v/>
      </c>
      <c r="CC9" s="4" t="str">
        <f>IF(PFMP7!L18="","",PFMP7!L18)</f>
        <v/>
      </c>
      <c r="CD9" s="18" t="str">
        <f>IF(PFMP8!D18="","",PFMP8!$K$2)</f>
        <v/>
      </c>
      <c r="CE9" s="18" t="str">
        <f>IF(CD9="","",PFMP8!$F$5)</f>
        <v/>
      </c>
      <c r="CF9" s="18" t="str">
        <f>PFMP8!A18</f>
        <v/>
      </c>
      <c r="CG9" s="18" t="str">
        <f>PFMP8!B18</f>
        <v/>
      </c>
      <c r="CH9" s="18" t="str">
        <f>IF(PFMP8!D18="","",PFMP8!D18)</f>
        <v/>
      </c>
      <c r="CI9" s="18" t="str">
        <f>IF(PFMP8!E18="","",PFMP8!E18)</f>
        <v/>
      </c>
      <c r="CJ9" s="18" t="str">
        <f>IF(PFMP8!F18="","",PFMP8!F18)</f>
        <v/>
      </c>
      <c r="CK9" s="18" t="str">
        <f>IF(PFMP8!I18="","",PFMP8!I18)</f>
        <v/>
      </c>
      <c r="CL9" s="4" t="str">
        <f>IF(PFMP8!K18="","",PFMP8!K18)</f>
        <v/>
      </c>
      <c r="CM9" s="4" t="str">
        <f>IF(PFMP8!L18="","",PFMP8!L18)</f>
        <v/>
      </c>
      <c r="CN9" s="18" t="str">
        <f>IF(PFMP9!D18="","",PFMP9!$K$2)</f>
        <v/>
      </c>
      <c r="CO9" s="18" t="str">
        <f>IF(CN9="","",PFMP9!$F$5)</f>
        <v/>
      </c>
      <c r="CP9" s="18" t="str">
        <f>PFMP9!A18</f>
        <v/>
      </c>
      <c r="CQ9" s="18" t="str">
        <f>PFMP9!B18</f>
        <v/>
      </c>
      <c r="CR9" s="18" t="str">
        <f>IF(PFMP9!D18="","",PFMP9!D18)</f>
        <v/>
      </c>
      <c r="CS9" s="18" t="str">
        <f>IF(PFMP9!E18="","",PFMP9!E18)</f>
        <v/>
      </c>
      <c r="CT9" s="18" t="str">
        <f>IF(PFMP9!F18="","",PFMP9!F18)</f>
        <v/>
      </c>
      <c r="CU9" s="18" t="str">
        <f>IF(PFMP9!I18="","",PFMP9!I18)</f>
        <v/>
      </c>
      <c r="CV9" s="4" t="str">
        <f>IF(PFMP9!K18="","",PFMP9!K18)</f>
        <v/>
      </c>
      <c r="CW9" s="4" t="str">
        <f>IF(PFMP9!L18="","",PFMP9!L18)</f>
        <v/>
      </c>
      <c r="CX9" s="18">
        <f>'Calculs manquants'!I10</f>
        <v>16</v>
      </c>
      <c r="CY9" s="18">
        <f>'Calculs manquants'!J10</f>
        <v>0</v>
      </c>
      <c r="CZ9" s="18">
        <f>'Calculs manquants'!F10</f>
        <v>6</v>
      </c>
      <c r="DA9" s="18">
        <f>'Calculs manquants'!G10</f>
        <v>0</v>
      </c>
    </row>
    <row r="10" spans="1:105">
      <c r="A10" s="18" t="str">
        <f>IF(Consignes!$B$3="","",Consignes!$B$3)</f>
        <v/>
      </c>
      <c r="B10" s="18" t="str">
        <f>IF(Consignes!$B$4="","",Consignes!$B$4)</f>
        <v/>
      </c>
      <c r="C10" s="18" t="str">
        <f>IF(Consignes!$F$1="","",Consignes!$F$1)</f>
        <v/>
      </c>
      <c r="D10" s="18" t="str">
        <f>IF(Consignes!$F$2="","",Consignes!$F$2)</f>
        <v/>
      </c>
      <c r="E10" s="18" t="str">
        <f>IF(Consignes!$B$5="","",Consignes!$B$5)</f>
        <v/>
      </c>
      <c r="F10" s="18" t="str">
        <f>IF(Consignes!$B$6="","",Consignes!$B$6)</f>
        <v/>
      </c>
      <c r="G10" s="18" t="str">
        <f>IF(Consignes!$B$7="","",Consignes!$B$7)</f>
        <v/>
      </c>
      <c r="H10" s="18">
        <f>IF('Calculs manquants'!D11=0,0,'Calculs manquants'!D11)</f>
        <v>0</v>
      </c>
      <c r="I10" s="18" t="str">
        <f>IF(PFMP1!D19="","",PFMP1!$K$2)</f>
        <v/>
      </c>
      <c r="J10" s="18" t="str">
        <f>IF(PFMP1!$F$5="","",PFMP1!$F$5)</f>
        <v/>
      </c>
      <c r="K10" s="4" t="str">
        <f>IF(PFMP1!A19="","",PFMP1!A19)</f>
        <v/>
      </c>
      <c r="L10" s="4" t="str">
        <f>IF(PFMP1!B19="","",PFMP1!B19)</f>
        <v/>
      </c>
      <c r="M10" s="4" t="str">
        <f>IF(PFMP1!D19="","",PFMP1!D19)</f>
        <v/>
      </c>
      <c r="N10" s="4" t="str">
        <f>IF(PFMP1!E19="","",PFMP1!E19)</f>
        <v/>
      </c>
      <c r="O10" s="4" t="str">
        <f>IF(PFMP1!F19="","",PFMP1!F19)</f>
        <v/>
      </c>
      <c r="P10" s="4" t="str">
        <f>IF(PFMP1!I19="","",PFMP1!I19)</f>
        <v/>
      </c>
      <c r="Q10" s="4" t="str">
        <f>IF(PFMP1!K19="","",PFMP1!K19)</f>
        <v/>
      </c>
      <c r="R10" s="4" t="str">
        <f>IF(PFMP1!L19="","",PFMP1!L19)</f>
        <v/>
      </c>
      <c r="S10" s="18" t="str">
        <f>IF(PFMP2!D19="","",PFMP2!$K$8)</f>
        <v/>
      </c>
      <c r="T10" s="18" t="str">
        <f>IF(PFMP2!$F$5="","",PFMP2!$F$5)</f>
        <v/>
      </c>
      <c r="U10" s="18" t="str">
        <f>PFMP2!A19</f>
        <v/>
      </c>
      <c r="V10" s="18" t="str">
        <f>PFMP2!B19</f>
        <v/>
      </c>
      <c r="W10" s="18" t="str">
        <f>IF(PFMP2!D19="","",PFMP2!D19)</f>
        <v/>
      </c>
      <c r="X10" s="18" t="str">
        <f>IF(PFMP2!E19="","",PFMP2!E19)</f>
        <v/>
      </c>
      <c r="Y10" s="18" t="str">
        <f>IF(PFMP2!F19="","",PFMP2!F19)</f>
        <v/>
      </c>
      <c r="Z10" s="18" t="str">
        <f>IF(PFMP2!I19="","",PFMP2!I19)</f>
        <v/>
      </c>
      <c r="AA10" s="4" t="str">
        <f>IF(PFMP2!K19="","",PFMP2!K19)</f>
        <v/>
      </c>
      <c r="AB10" s="4" t="str">
        <f>IF(PFMP2!L19="","",PFMP2!L19)</f>
        <v/>
      </c>
      <c r="AC10" s="18" t="str">
        <f>IF(PFMP3!D19="","",PFMP3!$K$2)</f>
        <v/>
      </c>
      <c r="AD10" s="18" t="str">
        <f>IF(AC10="","",PFMP3!$F$5)</f>
        <v/>
      </c>
      <c r="AE10" s="18" t="str">
        <f>PFMP3!A19</f>
        <v/>
      </c>
      <c r="AF10" s="18" t="str">
        <f>PFMP3!B19</f>
        <v/>
      </c>
      <c r="AG10" s="18" t="str">
        <f>IF(PFMP3!D19="","",PFMP3!D19)</f>
        <v/>
      </c>
      <c r="AH10" s="18" t="str">
        <f>IF(PFMP3!E19="","",PFMP3!E19)</f>
        <v/>
      </c>
      <c r="AI10" s="18" t="str">
        <f>IF(PFMP3!F19="","",PFMP3!F19)</f>
        <v/>
      </c>
      <c r="AJ10" s="18" t="str">
        <f>IF(PFMP3!I19="","",PFMP3!I19)</f>
        <v/>
      </c>
      <c r="AK10" s="4" t="str">
        <f>IF(PFMP3!K19="","",PFMP3!K19)</f>
        <v/>
      </c>
      <c r="AL10" s="4" t="str">
        <f>IF(PFMP3!L19="","",PFMP3!L19)</f>
        <v/>
      </c>
      <c r="AM10" s="18" t="str">
        <f>IF(PFMP4!D19="","",PFMP4!$K$2)</f>
        <v/>
      </c>
      <c r="AN10" s="18" t="str">
        <f>IF(AM10="","",PFMP4!$F$5)</f>
        <v/>
      </c>
      <c r="AO10" s="18" t="str">
        <f>PFMP4!A19</f>
        <v/>
      </c>
      <c r="AP10" s="18" t="str">
        <f>PFMP4!B19</f>
        <v/>
      </c>
      <c r="AQ10" s="18" t="str">
        <f>IF(PFMP4!D19="","",PFMP4!D19)</f>
        <v/>
      </c>
      <c r="AR10" s="18" t="str">
        <f>IF(PFMP4!E19="","",PFMP4!E19)</f>
        <v/>
      </c>
      <c r="AS10" s="18" t="str">
        <f>IF(PFMP4!F19="","",PFMP4!F19)</f>
        <v/>
      </c>
      <c r="AT10" s="18" t="str">
        <f>IF(PFMP4!I19="","",PFMP4!I19)</f>
        <v/>
      </c>
      <c r="AU10" s="4" t="str">
        <f>IF(PFMP4!K19="","",PFMP4!K19)</f>
        <v/>
      </c>
      <c r="AV10" s="4" t="str">
        <f>IF(PFMP4!L19="","",PFMP4!L19)</f>
        <v/>
      </c>
      <c r="AW10" s="18" t="str">
        <f>IF(PFMP5!D19="","",PFMP5!$K$2)</f>
        <v/>
      </c>
      <c r="AX10" s="18" t="str">
        <f>IF(AW10="","",PFMP5!$F$5)</f>
        <v/>
      </c>
      <c r="AY10" s="18" t="str">
        <f>PFMP5!A19</f>
        <v/>
      </c>
      <c r="AZ10" s="18" t="str">
        <f>PFMP5!B19</f>
        <v/>
      </c>
      <c r="BA10" s="18" t="str">
        <f>IF(PFMP5!D19="","",PFMP5!D19)</f>
        <v/>
      </c>
      <c r="BB10" s="18" t="str">
        <f>IF(PFMP5!E19="","",PFMP5!E19)</f>
        <v/>
      </c>
      <c r="BC10" s="18" t="str">
        <f>IF(PFMP5!F19="","",PFMP5!F19)</f>
        <v/>
      </c>
      <c r="BD10" s="18" t="str">
        <f>IF(PFMP5!I19="","",PFMP5!I19)</f>
        <v/>
      </c>
      <c r="BE10" s="4" t="str">
        <f>IF(PFMP5!K19="","",PFMP5!K19)</f>
        <v/>
      </c>
      <c r="BF10" s="4" t="str">
        <f>IF(PFMP5!L19="","",PFMP5!L19)</f>
        <v/>
      </c>
      <c r="BG10" s="18" t="str">
        <f>IF(PFMP6!D19="","",PFMP6!$K$2)</f>
        <v/>
      </c>
      <c r="BH10" s="18" t="str">
        <f>IF(BG10="","",PFMP6!$F$5)</f>
        <v/>
      </c>
      <c r="BI10" s="18" t="str">
        <f>PFMP6!A19</f>
        <v/>
      </c>
      <c r="BJ10" s="18" t="str">
        <f>PFMP6!B19</f>
        <v/>
      </c>
      <c r="BK10" s="18" t="str">
        <f>IF(PFMP6!D19="","",PFMP6!D19)</f>
        <v/>
      </c>
      <c r="BL10" s="18" t="str">
        <f>IF(PFMP6!E19="","",PFMP6!E19)</f>
        <v/>
      </c>
      <c r="BM10" s="18" t="str">
        <f>IF(PFMP6!F19="","",PFMP6!F19)</f>
        <v/>
      </c>
      <c r="BN10" s="18" t="str">
        <f>IF(PFMP6!I19="","",PFMP6!I19)</f>
        <v/>
      </c>
      <c r="BO10" s="4" t="str">
        <f>IF(PFMP6!K19="","",PFMP6!K19)</f>
        <v/>
      </c>
      <c r="BP10" s="4" t="str">
        <f>IF(PFMP6!L19="","",PFMP6!L19)</f>
        <v/>
      </c>
      <c r="BQ10" s="18" t="str">
        <f>IF(Consignes!$B$8="","",Consignes!$B$8)</f>
        <v/>
      </c>
      <c r="BR10" s="18" t="str">
        <f>IF(Consignes!$B$9="","",Consignes!$B$9)</f>
        <v/>
      </c>
      <c r="BS10" s="20">
        <f t="shared" ca="1" si="0"/>
        <v>43224</v>
      </c>
      <c r="BT10" s="18" t="str">
        <f>IF(PFMP7!D19="","",PFMP7!$K$2)</f>
        <v/>
      </c>
      <c r="BU10" s="18" t="str">
        <f>IF(BT10="","",PFMP7!$F$5)</f>
        <v/>
      </c>
      <c r="BV10" s="18" t="str">
        <f>PFMP7!A19</f>
        <v/>
      </c>
      <c r="BW10" s="18" t="str">
        <f>PFMP7!B19</f>
        <v/>
      </c>
      <c r="BX10" s="18" t="str">
        <f>IF(PFMP7!D19="","",PFMP7!D19)</f>
        <v/>
      </c>
      <c r="BY10" s="18" t="str">
        <f>IF(PFMP7!E19="","",PFMP7!E19)</f>
        <v/>
      </c>
      <c r="BZ10" s="18" t="str">
        <f>IF(PFMP7!F19="","",PFMP7!F19)</f>
        <v/>
      </c>
      <c r="CA10" s="18" t="str">
        <f>IF(PFMP7!I19="","",PFMP7!I19)</f>
        <v/>
      </c>
      <c r="CB10" s="4" t="str">
        <f>IF(PFMP7!K19="","",PFMP7!K19)</f>
        <v/>
      </c>
      <c r="CC10" s="4" t="str">
        <f>IF(PFMP7!L19="","",PFMP7!L19)</f>
        <v/>
      </c>
      <c r="CD10" s="18" t="str">
        <f>IF(PFMP8!D19="","",PFMP8!$K$2)</f>
        <v/>
      </c>
      <c r="CE10" s="18" t="str">
        <f>IF(CD10="","",PFMP8!$F$5)</f>
        <v/>
      </c>
      <c r="CF10" s="18" t="str">
        <f>PFMP8!A19</f>
        <v/>
      </c>
      <c r="CG10" s="18" t="str">
        <f>PFMP8!B19</f>
        <v/>
      </c>
      <c r="CH10" s="18" t="str">
        <f>IF(PFMP8!D19="","",PFMP8!D19)</f>
        <v/>
      </c>
      <c r="CI10" s="18" t="str">
        <f>IF(PFMP8!E19="","",PFMP8!E19)</f>
        <v/>
      </c>
      <c r="CJ10" s="18" t="str">
        <f>IF(PFMP8!F19="","",PFMP8!F19)</f>
        <v/>
      </c>
      <c r="CK10" s="18" t="str">
        <f>IF(PFMP8!I19="","",PFMP8!I19)</f>
        <v/>
      </c>
      <c r="CL10" s="4" t="str">
        <f>IF(PFMP8!K19="","",PFMP8!K19)</f>
        <v/>
      </c>
      <c r="CM10" s="4" t="str">
        <f>IF(PFMP8!L19="","",PFMP8!L19)</f>
        <v/>
      </c>
      <c r="CN10" s="18" t="str">
        <f>IF(PFMP9!D19="","",PFMP9!$K$2)</f>
        <v/>
      </c>
      <c r="CO10" s="18" t="str">
        <f>IF(CN10="","",PFMP9!$F$5)</f>
        <v/>
      </c>
      <c r="CP10" s="18" t="str">
        <f>PFMP9!A19</f>
        <v/>
      </c>
      <c r="CQ10" s="18" t="str">
        <f>PFMP9!B19</f>
        <v/>
      </c>
      <c r="CR10" s="18" t="str">
        <f>IF(PFMP9!D19="","",PFMP9!D19)</f>
        <v/>
      </c>
      <c r="CS10" s="18" t="str">
        <f>IF(PFMP9!E19="","",PFMP9!E19)</f>
        <v/>
      </c>
      <c r="CT10" s="18" t="str">
        <f>IF(PFMP9!F19="","",PFMP9!F19)</f>
        <v/>
      </c>
      <c r="CU10" s="18" t="str">
        <f>IF(PFMP9!I19="","",PFMP9!I19)</f>
        <v/>
      </c>
      <c r="CV10" s="4" t="str">
        <f>IF(PFMP9!K19="","",PFMP9!K19)</f>
        <v/>
      </c>
      <c r="CW10" s="4" t="str">
        <f>IF(PFMP9!L19="","",PFMP9!L19)</f>
        <v/>
      </c>
      <c r="CX10" s="18">
        <f>'Calculs manquants'!I11</f>
        <v>16</v>
      </c>
      <c r="CY10" s="18">
        <f>'Calculs manquants'!J11</f>
        <v>0</v>
      </c>
      <c r="CZ10" s="18">
        <f>'Calculs manquants'!F11</f>
        <v>6</v>
      </c>
      <c r="DA10" s="18">
        <f>'Calculs manquants'!G11</f>
        <v>0</v>
      </c>
    </row>
    <row r="11" spans="1:105">
      <c r="A11" s="18" t="str">
        <f>IF(Consignes!$B$3="","",Consignes!$B$3)</f>
        <v/>
      </c>
      <c r="B11" s="18" t="str">
        <f>IF(Consignes!$B$4="","",Consignes!$B$4)</f>
        <v/>
      </c>
      <c r="C11" s="18" t="str">
        <f>IF(Consignes!$F$1="","",Consignes!$F$1)</f>
        <v/>
      </c>
      <c r="D11" s="18" t="str">
        <f>IF(Consignes!$F$2="","",Consignes!$F$2)</f>
        <v/>
      </c>
      <c r="E11" s="18" t="str">
        <f>IF(Consignes!$B$5="","",Consignes!$B$5)</f>
        <v/>
      </c>
      <c r="F11" s="18" t="str">
        <f>IF(Consignes!$B$6="","",Consignes!$B$6)</f>
        <v/>
      </c>
      <c r="G11" s="18" t="str">
        <f>IF(Consignes!$B$7="","",Consignes!$B$7)</f>
        <v/>
      </c>
      <c r="H11" s="18">
        <f>IF('Calculs manquants'!D12=0,0,'Calculs manquants'!D12)</f>
        <v>0</v>
      </c>
      <c r="I11" s="18" t="str">
        <f>IF(PFMP1!D20="","",PFMP1!$K$2)</f>
        <v/>
      </c>
      <c r="J11" s="18" t="str">
        <f>IF(PFMP1!$F$5="","",PFMP1!$F$5)</f>
        <v/>
      </c>
      <c r="K11" s="4" t="str">
        <f>IF(PFMP1!A20="","",PFMP1!A20)</f>
        <v/>
      </c>
      <c r="L11" s="4" t="str">
        <f>IF(PFMP1!B20="","",PFMP1!B20)</f>
        <v/>
      </c>
      <c r="M11" s="4" t="str">
        <f>IF(PFMP1!D20="","",PFMP1!D20)</f>
        <v/>
      </c>
      <c r="N11" s="4" t="str">
        <f>IF(PFMP1!E20="","",PFMP1!E20)</f>
        <v/>
      </c>
      <c r="O11" s="4" t="str">
        <f>IF(PFMP1!F20="","",PFMP1!F20)</f>
        <v/>
      </c>
      <c r="P11" s="4" t="str">
        <f>IF(PFMP1!I20="","",PFMP1!I20)</f>
        <v/>
      </c>
      <c r="Q11" s="4" t="str">
        <f>IF(PFMP1!K20="","",PFMP1!K20)</f>
        <v/>
      </c>
      <c r="R11" s="4" t="str">
        <f>IF(PFMP1!L20="","",PFMP1!L20)</f>
        <v/>
      </c>
      <c r="S11" s="18" t="str">
        <f>IF(PFMP2!D20="","",PFMP2!$K$8)</f>
        <v/>
      </c>
      <c r="T11" s="18" t="str">
        <f>IF(PFMP2!$F$5="","",PFMP2!$F$5)</f>
        <v/>
      </c>
      <c r="U11" s="18" t="str">
        <f>PFMP2!A20</f>
        <v/>
      </c>
      <c r="V11" s="18" t="str">
        <f>PFMP2!B20</f>
        <v/>
      </c>
      <c r="W11" s="18" t="str">
        <f>IF(PFMP2!D20="","",PFMP2!D20)</f>
        <v/>
      </c>
      <c r="X11" s="18" t="str">
        <f>IF(PFMP2!E20="","",PFMP2!E20)</f>
        <v/>
      </c>
      <c r="Y11" s="18" t="str">
        <f>IF(PFMP2!F20="","",PFMP2!F20)</f>
        <v/>
      </c>
      <c r="Z11" s="18" t="str">
        <f>IF(PFMP2!I20="","",PFMP2!I20)</f>
        <v/>
      </c>
      <c r="AA11" s="4" t="str">
        <f>IF(PFMP2!K20="","",PFMP2!K20)</f>
        <v/>
      </c>
      <c r="AB11" s="4" t="str">
        <f>IF(PFMP2!L20="","",PFMP2!L20)</f>
        <v/>
      </c>
      <c r="AC11" s="18" t="str">
        <f>IF(PFMP3!D20="","",PFMP3!$K$2)</f>
        <v/>
      </c>
      <c r="AD11" s="18" t="str">
        <f>IF(AC11="","",PFMP3!$F$5)</f>
        <v/>
      </c>
      <c r="AE11" s="18" t="str">
        <f>PFMP3!A20</f>
        <v/>
      </c>
      <c r="AF11" s="18" t="str">
        <f>PFMP3!B20</f>
        <v/>
      </c>
      <c r="AG11" s="18" t="str">
        <f>IF(PFMP3!D20="","",PFMP3!D20)</f>
        <v/>
      </c>
      <c r="AH11" s="18" t="str">
        <f>IF(PFMP3!E20="","",PFMP3!E20)</f>
        <v/>
      </c>
      <c r="AI11" s="18" t="str">
        <f>IF(PFMP3!F20="","",PFMP3!F20)</f>
        <v/>
      </c>
      <c r="AJ11" s="18" t="str">
        <f>IF(PFMP3!I20="","",PFMP3!I20)</f>
        <v/>
      </c>
      <c r="AK11" s="4" t="str">
        <f>IF(PFMP3!K20="","",PFMP3!K20)</f>
        <v/>
      </c>
      <c r="AL11" s="4" t="str">
        <f>IF(PFMP3!L20="","",PFMP3!L20)</f>
        <v/>
      </c>
      <c r="AM11" s="18" t="str">
        <f>IF(PFMP4!D20="","",PFMP4!$K$2)</f>
        <v/>
      </c>
      <c r="AN11" s="18" t="str">
        <f>IF(AM11="","",PFMP4!$F$5)</f>
        <v/>
      </c>
      <c r="AO11" s="18" t="str">
        <f>PFMP4!A20</f>
        <v/>
      </c>
      <c r="AP11" s="18" t="str">
        <f>PFMP4!B20</f>
        <v/>
      </c>
      <c r="AQ11" s="18" t="str">
        <f>IF(PFMP4!D20="","",PFMP4!D20)</f>
        <v/>
      </c>
      <c r="AR11" s="18" t="str">
        <f>IF(PFMP4!E20="","",PFMP4!E20)</f>
        <v/>
      </c>
      <c r="AS11" s="18" t="str">
        <f>IF(PFMP4!F20="","",PFMP4!F20)</f>
        <v/>
      </c>
      <c r="AT11" s="18" t="str">
        <f>IF(PFMP4!I20="","",PFMP4!I20)</f>
        <v/>
      </c>
      <c r="AU11" s="4" t="str">
        <f>IF(PFMP4!K20="","",PFMP4!K20)</f>
        <v/>
      </c>
      <c r="AV11" s="4" t="str">
        <f>IF(PFMP4!L20="","",PFMP4!L20)</f>
        <v/>
      </c>
      <c r="AW11" s="18" t="str">
        <f>IF(PFMP5!D20="","",PFMP5!$K$2)</f>
        <v/>
      </c>
      <c r="AX11" s="18" t="str">
        <f>IF(AW11="","",PFMP5!$F$5)</f>
        <v/>
      </c>
      <c r="AY11" s="18" t="str">
        <f>PFMP5!A20</f>
        <v/>
      </c>
      <c r="AZ11" s="18" t="str">
        <f>PFMP5!B20</f>
        <v/>
      </c>
      <c r="BA11" s="18" t="str">
        <f>IF(PFMP5!D20="","",PFMP5!D20)</f>
        <v/>
      </c>
      <c r="BB11" s="18" t="str">
        <f>IF(PFMP5!E20="","",PFMP5!E20)</f>
        <v/>
      </c>
      <c r="BC11" s="18" t="str">
        <f>IF(PFMP5!F20="","",PFMP5!F20)</f>
        <v/>
      </c>
      <c r="BD11" s="18" t="str">
        <f>IF(PFMP5!I20="","",PFMP5!I20)</f>
        <v/>
      </c>
      <c r="BE11" s="4" t="str">
        <f>IF(PFMP5!K20="","",PFMP5!K20)</f>
        <v/>
      </c>
      <c r="BF11" s="4" t="str">
        <f>IF(PFMP5!L20="","",PFMP5!L20)</f>
        <v/>
      </c>
      <c r="BG11" s="18" t="str">
        <f>IF(PFMP6!D20="","",PFMP6!$K$2)</f>
        <v/>
      </c>
      <c r="BH11" s="18" t="str">
        <f>IF(BG11="","",PFMP6!$F$5)</f>
        <v/>
      </c>
      <c r="BI11" s="18" t="str">
        <f>PFMP6!A20</f>
        <v/>
      </c>
      <c r="BJ11" s="18" t="str">
        <f>PFMP6!B20</f>
        <v/>
      </c>
      <c r="BK11" s="18" t="str">
        <f>IF(PFMP6!D20="","",PFMP6!D20)</f>
        <v/>
      </c>
      <c r="BL11" s="18" t="str">
        <f>IF(PFMP6!E20="","",PFMP6!E20)</f>
        <v/>
      </c>
      <c r="BM11" s="18" t="str">
        <f>IF(PFMP6!F20="","",PFMP6!F20)</f>
        <v/>
      </c>
      <c r="BN11" s="18" t="str">
        <f>IF(PFMP6!I20="","",PFMP6!I20)</f>
        <v/>
      </c>
      <c r="BO11" s="4" t="str">
        <f>IF(PFMP6!K20="","",PFMP6!K20)</f>
        <v/>
      </c>
      <c r="BP11" s="4" t="str">
        <f>IF(PFMP6!L20="","",PFMP6!L20)</f>
        <v/>
      </c>
      <c r="BQ11" s="18" t="str">
        <f>IF(Consignes!$B$8="","",Consignes!$B$8)</f>
        <v/>
      </c>
      <c r="BR11" s="18" t="str">
        <f>IF(Consignes!$B$9="","",Consignes!$B$9)</f>
        <v/>
      </c>
      <c r="BS11" s="20">
        <f t="shared" ca="1" si="0"/>
        <v>43224</v>
      </c>
      <c r="BT11" s="18" t="str">
        <f>IF(PFMP7!D20="","",PFMP7!$K$2)</f>
        <v/>
      </c>
      <c r="BU11" s="18" t="str">
        <f>IF(BT11="","",PFMP7!$F$5)</f>
        <v/>
      </c>
      <c r="BV11" s="18" t="str">
        <f>PFMP7!A20</f>
        <v/>
      </c>
      <c r="BW11" s="18" t="str">
        <f>PFMP7!B20</f>
        <v/>
      </c>
      <c r="BX11" s="18" t="str">
        <f>IF(PFMP7!D20="","",PFMP7!D20)</f>
        <v/>
      </c>
      <c r="BY11" s="18" t="str">
        <f>IF(PFMP7!E20="","",PFMP7!E20)</f>
        <v/>
      </c>
      <c r="BZ11" s="18" t="str">
        <f>IF(PFMP7!F20="","",PFMP7!F20)</f>
        <v/>
      </c>
      <c r="CA11" s="18" t="str">
        <f>IF(PFMP7!I20="","",PFMP7!I20)</f>
        <v/>
      </c>
      <c r="CB11" s="4" t="str">
        <f>IF(PFMP7!K20="","",PFMP7!K20)</f>
        <v/>
      </c>
      <c r="CC11" s="4" t="str">
        <f>IF(PFMP7!L20="","",PFMP7!L20)</f>
        <v/>
      </c>
      <c r="CD11" s="18" t="str">
        <f>IF(PFMP8!D20="","",PFMP8!$K$2)</f>
        <v/>
      </c>
      <c r="CE11" s="18" t="str">
        <f>IF(CD11="","",PFMP8!$F$5)</f>
        <v/>
      </c>
      <c r="CF11" s="18" t="str">
        <f>PFMP8!A20</f>
        <v/>
      </c>
      <c r="CG11" s="18" t="str">
        <f>PFMP8!B20</f>
        <v/>
      </c>
      <c r="CH11" s="18" t="str">
        <f>IF(PFMP8!D20="","",PFMP8!D20)</f>
        <v/>
      </c>
      <c r="CI11" s="18" t="str">
        <f>IF(PFMP8!E20="","",PFMP8!E20)</f>
        <v/>
      </c>
      <c r="CJ11" s="18" t="str">
        <f>IF(PFMP8!F20="","",PFMP8!F20)</f>
        <v/>
      </c>
      <c r="CK11" s="18" t="str">
        <f>IF(PFMP8!I20="","",PFMP8!I20)</f>
        <v/>
      </c>
      <c r="CL11" s="4" t="str">
        <f>IF(PFMP8!K20="","",PFMP8!K20)</f>
        <v/>
      </c>
      <c r="CM11" s="4" t="str">
        <f>IF(PFMP8!L20="","",PFMP8!L20)</f>
        <v/>
      </c>
      <c r="CN11" s="18" t="str">
        <f>IF(PFMP9!D20="","",PFMP9!$K$2)</f>
        <v/>
      </c>
      <c r="CO11" s="18" t="str">
        <f>IF(CN11="","",PFMP9!$F$5)</f>
        <v/>
      </c>
      <c r="CP11" s="18" t="str">
        <f>PFMP9!A20</f>
        <v/>
      </c>
      <c r="CQ11" s="18" t="str">
        <f>PFMP9!B20</f>
        <v/>
      </c>
      <c r="CR11" s="18" t="str">
        <f>IF(PFMP9!D20="","",PFMP9!D20)</f>
        <v/>
      </c>
      <c r="CS11" s="18" t="str">
        <f>IF(PFMP9!E20="","",PFMP9!E20)</f>
        <v/>
      </c>
      <c r="CT11" s="18" t="str">
        <f>IF(PFMP9!F20="","",PFMP9!F20)</f>
        <v/>
      </c>
      <c r="CU11" s="18" t="str">
        <f>IF(PFMP9!I20="","",PFMP9!I20)</f>
        <v/>
      </c>
      <c r="CV11" s="4" t="str">
        <f>IF(PFMP9!K20="","",PFMP9!K20)</f>
        <v/>
      </c>
      <c r="CW11" s="4" t="str">
        <f>IF(PFMP9!L20="","",PFMP9!L20)</f>
        <v/>
      </c>
      <c r="CX11" s="18">
        <f>'Calculs manquants'!I12</f>
        <v>16</v>
      </c>
      <c r="CY11" s="18">
        <f>'Calculs manquants'!J12</f>
        <v>0</v>
      </c>
      <c r="CZ11" s="18">
        <f>'Calculs manquants'!F12</f>
        <v>6</v>
      </c>
      <c r="DA11" s="18">
        <f>'Calculs manquants'!G12</f>
        <v>0</v>
      </c>
    </row>
    <row r="12" spans="1:105">
      <c r="A12" s="18" t="str">
        <f>IF(Consignes!$B$3="","",Consignes!$B$3)</f>
        <v/>
      </c>
      <c r="B12" s="18" t="str">
        <f>IF(Consignes!$B$4="","",Consignes!$B$4)</f>
        <v/>
      </c>
      <c r="C12" s="18" t="str">
        <f>IF(Consignes!$F$1="","",Consignes!$F$1)</f>
        <v/>
      </c>
      <c r="D12" s="18" t="str">
        <f>IF(Consignes!$F$2="","",Consignes!$F$2)</f>
        <v/>
      </c>
      <c r="E12" s="18" t="str">
        <f>IF(Consignes!$B$5="","",Consignes!$B$5)</f>
        <v/>
      </c>
      <c r="F12" s="18" t="str">
        <f>IF(Consignes!$B$6="","",Consignes!$B$6)</f>
        <v/>
      </c>
      <c r="G12" s="18" t="str">
        <f>IF(Consignes!$B$7="","",Consignes!$B$7)</f>
        <v/>
      </c>
      <c r="H12" s="18">
        <f>IF('Calculs manquants'!D13=0,0,'Calculs manquants'!D13)</f>
        <v>0</v>
      </c>
      <c r="I12" s="18" t="str">
        <f>IF(PFMP1!D21="","",PFMP1!$K$2)</f>
        <v/>
      </c>
      <c r="J12" s="18" t="str">
        <f>IF(PFMP1!$F$5="","",PFMP1!$F$5)</f>
        <v/>
      </c>
      <c r="K12" s="4" t="str">
        <f>IF(PFMP1!A21="","",PFMP1!A21)</f>
        <v/>
      </c>
      <c r="L12" s="4" t="str">
        <f>IF(PFMP1!B21="","",PFMP1!B21)</f>
        <v/>
      </c>
      <c r="M12" s="4" t="str">
        <f>IF(PFMP1!D21="","",PFMP1!D21)</f>
        <v/>
      </c>
      <c r="N12" s="4" t="str">
        <f>IF(PFMP1!E21="","",PFMP1!E21)</f>
        <v/>
      </c>
      <c r="O12" s="4" t="str">
        <f>IF(PFMP1!F21="","",PFMP1!F21)</f>
        <v/>
      </c>
      <c r="P12" s="4" t="str">
        <f>IF(PFMP1!I21="","",PFMP1!I21)</f>
        <v/>
      </c>
      <c r="Q12" s="4" t="str">
        <f>IF(PFMP1!K21="","",PFMP1!K21)</f>
        <v/>
      </c>
      <c r="R12" s="4" t="str">
        <f>IF(PFMP1!L21="","",PFMP1!L21)</f>
        <v/>
      </c>
      <c r="S12" s="18" t="str">
        <f>IF(PFMP2!D21="","",PFMP2!$K$8)</f>
        <v/>
      </c>
      <c r="T12" s="18" t="str">
        <f>IF(PFMP2!$F$5="","",PFMP2!$F$5)</f>
        <v/>
      </c>
      <c r="U12" s="18" t="str">
        <f>PFMP2!A21</f>
        <v/>
      </c>
      <c r="V12" s="18" t="str">
        <f>PFMP2!B21</f>
        <v/>
      </c>
      <c r="W12" s="18" t="str">
        <f>IF(PFMP2!D21="","",PFMP2!D21)</f>
        <v/>
      </c>
      <c r="X12" s="18" t="str">
        <f>IF(PFMP2!E21="","",PFMP2!E21)</f>
        <v/>
      </c>
      <c r="Y12" s="18" t="str">
        <f>IF(PFMP2!F21="","",PFMP2!F21)</f>
        <v/>
      </c>
      <c r="Z12" s="18" t="str">
        <f>IF(PFMP2!I21="","",PFMP2!I21)</f>
        <v/>
      </c>
      <c r="AA12" s="4" t="str">
        <f>IF(PFMP2!K21="","",PFMP2!K21)</f>
        <v/>
      </c>
      <c r="AB12" s="4" t="str">
        <f>IF(PFMP2!L21="","",PFMP2!L21)</f>
        <v/>
      </c>
      <c r="AC12" s="18" t="str">
        <f>IF(PFMP3!D21="","",PFMP3!$K$2)</f>
        <v/>
      </c>
      <c r="AD12" s="18" t="str">
        <f>IF(AC12="","",PFMP3!$F$5)</f>
        <v/>
      </c>
      <c r="AE12" s="18" t="str">
        <f>PFMP3!A21</f>
        <v/>
      </c>
      <c r="AF12" s="18" t="str">
        <f>PFMP3!B21</f>
        <v/>
      </c>
      <c r="AG12" s="18" t="str">
        <f>IF(PFMP3!D21="","",PFMP3!D21)</f>
        <v/>
      </c>
      <c r="AH12" s="18" t="str">
        <f>IF(PFMP3!E21="","",PFMP3!E21)</f>
        <v/>
      </c>
      <c r="AI12" s="18" t="str">
        <f>IF(PFMP3!F21="","",PFMP3!F21)</f>
        <v/>
      </c>
      <c r="AJ12" s="18" t="str">
        <f>IF(PFMP3!I21="","",PFMP3!I21)</f>
        <v/>
      </c>
      <c r="AK12" s="4" t="str">
        <f>IF(PFMP3!K21="","",PFMP3!K21)</f>
        <v/>
      </c>
      <c r="AL12" s="4" t="str">
        <f>IF(PFMP3!L21="","",PFMP3!L21)</f>
        <v/>
      </c>
      <c r="AM12" s="18" t="str">
        <f>IF(PFMP4!D21="","",PFMP4!$K$2)</f>
        <v/>
      </c>
      <c r="AN12" s="18" t="str">
        <f>IF(AM12="","",PFMP4!$F$5)</f>
        <v/>
      </c>
      <c r="AO12" s="18" t="str">
        <f>PFMP4!A21</f>
        <v/>
      </c>
      <c r="AP12" s="18" t="str">
        <f>PFMP4!B21</f>
        <v/>
      </c>
      <c r="AQ12" s="18" t="str">
        <f>IF(PFMP4!D21="","",PFMP4!D21)</f>
        <v/>
      </c>
      <c r="AR12" s="18" t="str">
        <f>IF(PFMP4!E21="","",PFMP4!E21)</f>
        <v/>
      </c>
      <c r="AS12" s="18" t="str">
        <f>IF(PFMP4!F21="","",PFMP4!F21)</f>
        <v/>
      </c>
      <c r="AT12" s="18" t="str">
        <f>IF(PFMP4!I21="","",PFMP4!I21)</f>
        <v/>
      </c>
      <c r="AU12" s="4" t="str">
        <f>IF(PFMP4!K21="","",PFMP4!K21)</f>
        <v/>
      </c>
      <c r="AV12" s="4" t="str">
        <f>IF(PFMP4!L21="","",PFMP4!L21)</f>
        <v/>
      </c>
      <c r="AW12" s="18" t="str">
        <f>IF(PFMP5!D21="","",PFMP5!$K$2)</f>
        <v/>
      </c>
      <c r="AX12" s="18" t="str">
        <f>IF(AW12="","",PFMP5!$F$5)</f>
        <v/>
      </c>
      <c r="AY12" s="18" t="str">
        <f>PFMP5!A21</f>
        <v/>
      </c>
      <c r="AZ12" s="18" t="str">
        <f>PFMP5!B21</f>
        <v/>
      </c>
      <c r="BA12" s="18" t="str">
        <f>IF(PFMP5!D21="","",PFMP5!D21)</f>
        <v/>
      </c>
      <c r="BB12" s="18" t="str">
        <f>IF(PFMP5!E21="","",PFMP5!E21)</f>
        <v/>
      </c>
      <c r="BC12" s="18" t="str">
        <f>IF(PFMP5!F21="","",PFMP5!F21)</f>
        <v/>
      </c>
      <c r="BD12" s="18" t="str">
        <f>IF(PFMP5!I21="","",PFMP5!I21)</f>
        <v/>
      </c>
      <c r="BE12" s="4" t="str">
        <f>IF(PFMP5!K21="","",PFMP5!K21)</f>
        <v/>
      </c>
      <c r="BF12" s="4" t="str">
        <f>IF(PFMP5!L21="","",PFMP5!L21)</f>
        <v/>
      </c>
      <c r="BG12" s="18" t="str">
        <f>IF(PFMP6!D21="","",PFMP6!$K$2)</f>
        <v/>
      </c>
      <c r="BH12" s="18" t="str">
        <f>IF(BG12="","",PFMP6!$F$5)</f>
        <v/>
      </c>
      <c r="BI12" s="18" t="str">
        <f>PFMP6!A21</f>
        <v/>
      </c>
      <c r="BJ12" s="18" t="str">
        <f>PFMP6!B21</f>
        <v/>
      </c>
      <c r="BK12" s="18" t="str">
        <f>IF(PFMP6!D21="","",PFMP6!D21)</f>
        <v/>
      </c>
      <c r="BL12" s="18" t="str">
        <f>IF(PFMP6!E21="","",PFMP6!E21)</f>
        <v/>
      </c>
      <c r="BM12" s="18" t="str">
        <f>IF(PFMP6!F21="","",PFMP6!F21)</f>
        <v/>
      </c>
      <c r="BN12" s="18" t="str">
        <f>IF(PFMP6!I21="","",PFMP6!I21)</f>
        <v/>
      </c>
      <c r="BO12" s="4" t="str">
        <f>IF(PFMP6!K21="","",PFMP6!K21)</f>
        <v/>
      </c>
      <c r="BP12" s="4" t="str">
        <f>IF(PFMP6!L21="","",PFMP6!L21)</f>
        <v/>
      </c>
      <c r="BQ12" s="18" t="str">
        <f>IF(Consignes!$B$8="","",Consignes!$B$8)</f>
        <v/>
      </c>
      <c r="BR12" s="18" t="str">
        <f>IF(Consignes!$B$9="","",Consignes!$B$9)</f>
        <v/>
      </c>
      <c r="BS12" s="20">
        <f t="shared" ca="1" si="0"/>
        <v>43224</v>
      </c>
      <c r="BT12" s="18" t="str">
        <f>IF(PFMP7!D21="","",PFMP7!$K$2)</f>
        <v/>
      </c>
      <c r="BU12" s="18" t="str">
        <f>IF(BT12="","",PFMP7!$F$5)</f>
        <v/>
      </c>
      <c r="BV12" s="18" t="str">
        <f>PFMP7!A21</f>
        <v/>
      </c>
      <c r="BW12" s="18" t="str">
        <f>PFMP7!B21</f>
        <v/>
      </c>
      <c r="BX12" s="18" t="str">
        <f>IF(PFMP7!D21="","",PFMP7!D21)</f>
        <v/>
      </c>
      <c r="BY12" s="18" t="str">
        <f>IF(PFMP7!E21="","",PFMP7!E21)</f>
        <v/>
      </c>
      <c r="BZ12" s="18" t="str">
        <f>IF(PFMP7!F21="","",PFMP7!F21)</f>
        <v/>
      </c>
      <c r="CA12" s="18" t="str">
        <f>IF(PFMP7!I21="","",PFMP7!I21)</f>
        <v/>
      </c>
      <c r="CB12" s="4" t="str">
        <f>IF(PFMP7!K21="","",PFMP7!K21)</f>
        <v/>
      </c>
      <c r="CC12" s="4" t="str">
        <f>IF(PFMP7!L21="","",PFMP7!L21)</f>
        <v/>
      </c>
      <c r="CD12" s="18" t="str">
        <f>IF(PFMP8!D21="","",PFMP8!$K$2)</f>
        <v/>
      </c>
      <c r="CE12" s="18" t="str">
        <f>IF(CD12="","",PFMP8!$F$5)</f>
        <v/>
      </c>
      <c r="CF12" s="18" t="str">
        <f>PFMP8!A21</f>
        <v/>
      </c>
      <c r="CG12" s="18" t="str">
        <f>PFMP8!B21</f>
        <v/>
      </c>
      <c r="CH12" s="18" t="str">
        <f>IF(PFMP8!D21="","",PFMP8!D21)</f>
        <v/>
      </c>
      <c r="CI12" s="18" t="str">
        <f>IF(PFMP8!E21="","",PFMP8!E21)</f>
        <v/>
      </c>
      <c r="CJ12" s="18" t="str">
        <f>IF(PFMP8!F21="","",PFMP8!F21)</f>
        <v/>
      </c>
      <c r="CK12" s="18" t="str">
        <f>IF(PFMP8!I21="","",PFMP8!I21)</f>
        <v/>
      </c>
      <c r="CL12" s="4" t="str">
        <f>IF(PFMP8!K21="","",PFMP8!K21)</f>
        <v/>
      </c>
      <c r="CM12" s="4" t="str">
        <f>IF(PFMP8!L21="","",PFMP8!L21)</f>
        <v/>
      </c>
      <c r="CN12" s="18" t="str">
        <f>IF(PFMP9!D21="","",PFMP9!$K$2)</f>
        <v/>
      </c>
      <c r="CO12" s="18" t="str">
        <f>IF(CN12="","",PFMP9!$F$5)</f>
        <v/>
      </c>
      <c r="CP12" s="18" t="str">
        <f>PFMP9!A21</f>
        <v/>
      </c>
      <c r="CQ12" s="18" t="str">
        <f>PFMP9!B21</f>
        <v/>
      </c>
      <c r="CR12" s="18" t="str">
        <f>IF(PFMP9!D21="","",PFMP9!D21)</f>
        <v/>
      </c>
      <c r="CS12" s="18" t="str">
        <f>IF(PFMP9!E21="","",PFMP9!E21)</f>
        <v/>
      </c>
      <c r="CT12" s="18" t="str">
        <f>IF(PFMP9!F21="","",PFMP9!F21)</f>
        <v/>
      </c>
      <c r="CU12" s="18" t="str">
        <f>IF(PFMP9!I21="","",PFMP9!I21)</f>
        <v/>
      </c>
      <c r="CV12" s="4" t="str">
        <f>IF(PFMP9!K21="","",PFMP9!K21)</f>
        <v/>
      </c>
      <c r="CW12" s="4" t="str">
        <f>IF(PFMP9!L21="","",PFMP9!L21)</f>
        <v/>
      </c>
      <c r="CX12" s="18">
        <f>'Calculs manquants'!I13</f>
        <v>16</v>
      </c>
      <c r="CY12" s="18">
        <f>'Calculs manquants'!J13</f>
        <v>0</v>
      </c>
      <c r="CZ12" s="18">
        <f>'Calculs manquants'!F13</f>
        <v>6</v>
      </c>
      <c r="DA12" s="18">
        <f>'Calculs manquants'!G13</f>
        <v>0</v>
      </c>
    </row>
    <row r="13" spans="1:105">
      <c r="A13" s="18" t="str">
        <f>IF(Consignes!$B$3="","",Consignes!$B$3)</f>
        <v/>
      </c>
      <c r="B13" s="18" t="str">
        <f>IF(Consignes!$B$4="","",Consignes!$B$4)</f>
        <v/>
      </c>
      <c r="C13" s="18" t="str">
        <f>IF(Consignes!$F$1="","",Consignes!$F$1)</f>
        <v/>
      </c>
      <c r="D13" s="18" t="str">
        <f>IF(Consignes!$F$2="","",Consignes!$F$2)</f>
        <v/>
      </c>
      <c r="E13" s="18" t="str">
        <f>IF(Consignes!$B$5="","",Consignes!$B$5)</f>
        <v/>
      </c>
      <c r="F13" s="18" t="str">
        <f>IF(Consignes!$B$6="","",Consignes!$B$6)</f>
        <v/>
      </c>
      <c r="G13" s="18" t="str">
        <f>IF(Consignes!$B$7="","",Consignes!$B$7)</f>
        <v/>
      </c>
      <c r="H13" s="18">
        <f>IF('Calculs manquants'!D14=0,0,'Calculs manquants'!D14)</f>
        <v>0</v>
      </c>
      <c r="I13" s="18" t="str">
        <f>IF(PFMP1!D22="","",PFMP1!$K$2)</f>
        <v/>
      </c>
      <c r="J13" s="18" t="str">
        <f>IF(PFMP1!$F$5="","",PFMP1!$F$5)</f>
        <v/>
      </c>
      <c r="K13" s="4" t="str">
        <f>IF(PFMP1!A22="","",PFMP1!A22)</f>
        <v/>
      </c>
      <c r="L13" s="4" t="str">
        <f>IF(PFMP1!B22="","",PFMP1!B22)</f>
        <v/>
      </c>
      <c r="M13" s="4" t="str">
        <f>IF(PFMP1!D22="","",PFMP1!D22)</f>
        <v/>
      </c>
      <c r="N13" s="4" t="str">
        <f>IF(PFMP1!E22="","",PFMP1!E22)</f>
        <v/>
      </c>
      <c r="O13" s="4" t="str">
        <f>IF(PFMP1!F22="","",PFMP1!F22)</f>
        <v/>
      </c>
      <c r="P13" s="4" t="str">
        <f>IF(PFMP1!I22="","",PFMP1!I22)</f>
        <v/>
      </c>
      <c r="Q13" s="4" t="str">
        <f>IF(PFMP1!K22="","",PFMP1!K22)</f>
        <v/>
      </c>
      <c r="R13" s="4" t="str">
        <f>IF(PFMP1!L22="","",PFMP1!L22)</f>
        <v/>
      </c>
      <c r="S13" s="18" t="str">
        <f>IF(PFMP2!D22="","",PFMP2!$K$8)</f>
        <v/>
      </c>
      <c r="T13" s="18" t="str">
        <f>IF(PFMP2!$F$5="","",PFMP2!$F$5)</f>
        <v/>
      </c>
      <c r="U13" s="18" t="str">
        <f>PFMP2!A22</f>
        <v/>
      </c>
      <c r="V13" s="18" t="str">
        <f>PFMP2!B22</f>
        <v/>
      </c>
      <c r="W13" s="18" t="str">
        <f>IF(PFMP2!D22="","",PFMP2!D22)</f>
        <v/>
      </c>
      <c r="X13" s="18" t="str">
        <f>IF(PFMP2!E22="","",PFMP2!E22)</f>
        <v/>
      </c>
      <c r="Y13" s="18" t="str">
        <f>IF(PFMP2!F22="","",PFMP2!F22)</f>
        <v/>
      </c>
      <c r="Z13" s="18" t="str">
        <f>IF(PFMP2!I22="","",PFMP2!I22)</f>
        <v/>
      </c>
      <c r="AA13" s="4" t="str">
        <f>IF(PFMP2!K22="","",PFMP2!K22)</f>
        <v/>
      </c>
      <c r="AB13" s="4" t="str">
        <f>IF(PFMP2!L22="","",PFMP2!L22)</f>
        <v/>
      </c>
      <c r="AC13" s="18" t="str">
        <f>IF(PFMP3!D22="","",PFMP3!$K$2)</f>
        <v/>
      </c>
      <c r="AD13" s="18" t="str">
        <f>IF(AC13="","",PFMP3!$F$5)</f>
        <v/>
      </c>
      <c r="AE13" s="18" t="str">
        <f>PFMP3!A22</f>
        <v/>
      </c>
      <c r="AF13" s="18" t="str">
        <f>PFMP3!B22</f>
        <v/>
      </c>
      <c r="AG13" s="18" t="str">
        <f>IF(PFMP3!D22="","",PFMP3!D22)</f>
        <v/>
      </c>
      <c r="AH13" s="18" t="str">
        <f>IF(PFMP3!E22="","",PFMP3!E22)</f>
        <v/>
      </c>
      <c r="AI13" s="18" t="str">
        <f>IF(PFMP3!F22="","",PFMP3!F22)</f>
        <v/>
      </c>
      <c r="AJ13" s="18" t="str">
        <f>IF(PFMP3!I22="","",PFMP3!I22)</f>
        <v/>
      </c>
      <c r="AK13" s="4" t="str">
        <f>IF(PFMP3!K22="","",PFMP3!K22)</f>
        <v/>
      </c>
      <c r="AL13" s="4" t="str">
        <f>IF(PFMP3!L22="","",PFMP3!L22)</f>
        <v/>
      </c>
      <c r="AM13" s="18" t="str">
        <f>IF(PFMP4!D22="","",PFMP4!$K$2)</f>
        <v/>
      </c>
      <c r="AN13" s="18" t="str">
        <f>IF(AM13="","",PFMP4!$F$5)</f>
        <v/>
      </c>
      <c r="AO13" s="18" t="str">
        <f>PFMP4!A22</f>
        <v/>
      </c>
      <c r="AP13" s="18" t="str">
        <f>PFMP4!B22</f>
        <v/>
      </c>
      <c r="AQ13" s="18" t="str">
        <f>IF(PFMP4!D22="","",PFMP4!D22)</f>
        <v/>
      </c>
      <c r="AR13" s="18" t="str">
        <f>IF(PFMP4!E22="","",PFMP4!E22)</f>
        <v/>
      </c>
      <c r="AS13" s="18" t="str">
        <f>IF(PFMP4!F22="","",PFMP4!F22)</f>
        <v/>
      </c>
      <c r="AT13" s="18" t="str">
        <f>IF(PFMP4!I22="","",PFMP4!I22)</f>
        <v/>
      </c>
      <c r="AU13" s="4" t="str">
        <f>IF(PFMP4!K22="","",PFMP4!K22)</f>
        <v/>
      </c>
      <c r="AV13" s="4" t="str">
        <f>IF(PFMP4!L22="","",PFMP4!L22)</f>
        <v/>
      </c>
      <c r="AW13" s="18" t="str">
        <f>IF(PFMP5!D22="","",PFMP5!$K$2)</f>
        <v/>
      </c>
      <c r="AX13" s="18" t="str">
        <f>IF(AW13="","",PFMP5!$F$5)</f>
        <v/>
      </c>
      <c r="AY13" s="18" t="str">
        <f>PFMP5!A22</f>
        <v/>
      </c>
      <c r="AZ13" s="18" t="str">
        <f>PFMP5!B22</f>
        <v/>
      </c>
      <c r="BA13" s="18" t="str">
        <f>IF(PFMP5!D22="","",PFMP5!D22)</f>
        <v/>
      </c>
      <c r="BB13" s="18" t="str">
        <f>IF(PFMP5!E22="","",PFMP5!E22)</f>
        <v/>
      </c>
      <c r="BC13" s="18" t="str">
        <f>IF(PFMP5!F22="","",PFMP5!F22)</f>
        <v/>
      </c>
      <c r="BD13" s="18" t="str">
        <f>IF(PFMP5!I22="","",PFMP5!I22)</f>
        <v/>
      </c>
      <c r="BE13" s="4" t="str">
        <f>IF(PFMP5!K22="","",PFMP5!K22)</f>
        <v/>
      </c>
      <c r="BF13" s="4" t="str">
        <f>IF(PFMP5!L22="","",PFMP5!L22)</f>
        <v/>
      </c>
      <c r="BG13" s="18" t="str">
        <f>IF(PFMP6!D22="","",PFMP6!$K$2)</f>
        <v/>
      </c>
      <c r="BH13" s="18" t="str">
        <f>IF(BG13="","",PFMP6!$F$5)</f>
        <v/>
      </c>
      <c r="BI13" s="18" t="str">
        <f>PFMP6!A22</f>
        <v/>
      </c>
      <c r="BJ13" s="18" t="str">
        <f>PFMP6!B22</f>
        <v/>
      </c>
      <c r="BK13" s="18" t="str">
        <f>IF(PFMP6!D22="","",PFMP6!D22)</f>
        <v/>
      </c>
      <c r="BL13" s="18" t="str">
        <f>IF(PFMP6!E22="","",PFMP6!E22)</f>
        <v/>
      </c>
      <c r="BM13" s="18" t="str">
        <f>IF(PFMP6!F22="","",PFMP6!F22)</f>
        <v/>
      </c>
      <c r="BN13" s="18" t="str">
        <f>IF(PFMP6!I22="","",PFMP6!I22)</f>
        <v/>
      </c>
      <c r="BO13" s="4" t="str">
        <f>IF(PFMP6!K22="","",PFMP6!K22)</f>
        <v/>
      </c>
      <c r="BP13" s="4" t="str">
        <f>IF(PFMP6!L22="","",PFMP6!L22)</f>
        <v/>
      </c>
      <c r="BQ13" s="18" t="str">
        <f>IF(Consignes!$B$8="","",Consignes!$B$8)</f>
        <v/>
      </c>
      <c r="BR13" s="18" t="str">
        <f>IF(Consignes!$B$9="","",Consignes!$B$9)</f>
        <v/>
      </c>
      <c r="BS13" s="20">
        <f t="shared" ca="1" si="0"/>
        <v>43224</v>
      </c>
      <c r="BT13" s="18" t="str">
        <f>IF(PFMP7!D22="","",PFMP7!$K$2)</f>
        <v/>
      </c>
      <c r="BU13" s="18" t="str">
        <f>IF(BT13="","",PFMP7!$F$5)</f>
        <v/>
      </c>
      <c r="BV13" s="18" t="str">
        <f>PFMP7!A22</f>
        <v/>
      </c>
      <c r="BW13" s="18" t="str">
        <f>PFMP7!B22</f>
        <v/>
      </c>
      <c r="BX13" s="18" t="str">
        <f>IF(PFMP7!D22="","",PFMP7!D22)</f>
        <v/>
      </c>
      <c r="BY13" s="18" t="str">
        <f>IF(PFMP7!E22="","",PFMP7!E22)</f>
        <v/>
      </c>
      <c r="BZ13" s="18" t="str">
        <f>IF(PFMP7!F22="","",PFMP7!F22)</f>
        <v/>
      </c>
      <c r="CA13" s="18" t="str">
        <f>IF(PFMP7!I22="","",PFMP7!I22)</f>
        <v/>
      </c>
      <c r="CB13" s="4" t="str">
        <f>IF(PFMP7!K22="","",PFMP7!K22)</f>
        <v/>
      </c>
      <c r="CC13" s="4" t="str">
        <f>IF(PFMP7!L22="","",PFMP7!L22)</f>
        <v/>
      </c>
      <c r="CD13" s="18" t="str">
        <f>IF(PFMP8!D22="","",PFMP8!$K$2)</f>
        <v/>
      </c>
      <c r="CE13" s="18" t="str">
        <f>IF(CD13="","",PFMP8!$F$5)</f>
        <v/>
      </c>
      <c r="CF13" s="18" t="str">
        <f>PFMP8!A22</f>
        <v/>
      </c>
      <c r="CG13" s="18" t="str">
        <f>PFMP8!B22</f>
        <v/>
      </c>
      <c r="CH13" s="18" t="str">
        <f>IF(PFMP8!D22="","",PFMP8!D22)</f>
        <v/>
      </c>
      <c r="CI13" s="18" t="str">
        <f>IF(PFMP8!E22="","",PFMP8!E22)</f>
        <v/>
      </c>
      <c r="CJ13" s="18" t="str">
        <f>IF(PFMP8!F22="","",PFMP8!F22)</f>
        <v/>
      </c>
      <c r="CK13" s="18" t="str">
        <f>IF(PFMP8!I22="","",PFMP8!I22)</f>
        <v/>
      </c>
      <c r="CL13" s="4" t="str">
        <f>IF(PFMP8!K22="","",PFMP8!K22)</f>
        <v/>
      </c>
      <c r="CM13" s="4" t="str">
        <f>IF(PFMP8!L22="","",PFMP8!L22)</f>
        <v/>
      </c>
      <c r="CN13" s="18" t="str">
        <f>IF(PFMP9!D22="","",PFMP9!$K$2)</f>
        <v/>
      </c>
      <c r="CO13" s="18" t="str">
        <f>IF(CN13="","",PFMP9!$F$5)</f>
        <v/>
      </c>
      <c r="CP13" s="18" t="str">
        <f>PFMP9!A22</f>
        <v/>
      </c>
      <c r="CQ13" s="18" t="str">
        <f>PFMP9!B22</f>
        <v/>
      </c>
      <c r="CR13" s="18" t="str">
        <f>IF(PFMP9!D22="","",PFMP9!D22)</f>
        <v/>
      </c>
      <c r="CS13" s="18" t="str">
        <f>IF(PFMP9!E22="","",PFMP9!E22)</f>
        <v/>
      </c>
      <c r="CT13" s="18" t="str">
        <f>IF(PFMP9!F22="","",PFMP9!F22)</f>
        <v/>
      </c>
      <c r="CU13" s="18" t="str">
        <f>IF(PFMP9!I22="","",PFMP9!I22)</f>
        <v/>
      </c>
      <c r="CV13" s="4" t="str">
        <f>IF(PFMP9!K22="","",PFMP9!K22)</f>
        <v/>
      </c>
      <c r="CW13" s="4" t="str">
        <f>IF(PFMP9!L22="","",PFMP9!L22)</f>
        <v/>
      </c>
      <c r="CX13" s="18">
        <f>'Calculs manquants'!I14</f>
        <v>16</v>
      </c>
      <c r="CY13" s="18">
        <f>'Calculs manquants'!J14</f>
        <v>0</v>
      </c>
      <c r="CZ13" s="18">
        <f>'Calculs manquants'!F14</f>
        <v>6</v>
      </c>
      <c r="DA13" s="18">
        <f>'Calculs manquants'!G14</f>
        <v>0</v>
      </c>
    </row>
    <row r="14" spans="1:105">
      <c r="A14" s="18" t="str">
        <f>IF(Consignes!$B$3="","",Consignes!$B$3)</f>
        <v/>
      </c>
      <c r="B14" s="18" t="str">
        <f>IF(Consignes!$B$4="","",Consignes!$B$4)</f>
        <v/>
      </c>
      <c r="C14" s="18" t="str">
        <f>IF(Consignes!$F$1="","",Consignes!$F$1)</f>
        <v/>
      </c>
      <c r="D14" s="18" t="str">
        <f>IF(Consignes!$F$2="","",Consignes!$F$2)</f>
        <v/>
      </c>
      <c r="E14" s="18" t="str">
        <f>IF(Consignes!$B$5="","",Consignes!$B$5)</f>
        <v/>
      </c>
      <c r="F14" s="18" t="str">
        <f>IF(Consignes!$B$6="","",Consignes!$B$6)</f>
        <v/>
      </c>
      <c r="G14" s="18" t="str">
        <f>IF(Consignes!$B$7="","",Consignes!$B$7)</f>
        <v/>
      </c>
      <c r="H14" s="18">
        <f>IF('Calculs manquants'!D15=0,0,'Calculs manquants'!D15)</f>
        <v>0</v>
      </c>
      <c r="I14" s="18" t="str">
        <f>IF(PFMP1!D23="","",PFMP1!$K$2)</f>
        <v/>
      </c>
      <c r="J14" s="18" t="str">
        <f>IF(PFMP1!$F$5="","",PFMP1!$F$5)</f>
        <v/>
      </c>
      <c r="K14" s="4" t="str">
        <f>IF(PFMP1!A23="","",PFMP1!A23)</f>
        <v/>
      </c>
      <c r="L14" s="4" t="str">
        <f>IF(PFMP1!B23="","",PFMP1!B23)</f>
        <v/>
      </c>
      <c r="M14" s="4" t="str">
        <f>IF(PFMP1!D23="","",PFMP1!D23)</f>
        <v/>
      </c>
      <c r="N14" s="4" t="str">
        <f>IF(PFMP1!E23="","",PFMP1!E23)</f>
        <v/>
      </c>
      <c r="O14" s="4" t="str">
        <f>IF(PFMP1!F23="","",PFMP1!F23)</f>
        <v/>
      </c>
      <c r="P14" s="4" t="str">
        <f>IF(PFMP1!I23="","",PFMP1!I23)</f>
        <v/>
      </c>
      <c r="Q14" s="4" t="str">
        <f>IF(PFMP1!K23="","",PFMP1!K23)</f>
        <v/>
      </c>
      <c r="R14" s="4" t="str">
        <f>IF(PFMP1!L23="","",PFMP1!L23)</f>
        <v/>
      </c>
      <c r="S14" s="18" t="str">
        <f>IF(PFMP2!D23="","",PFMP2!$K$8)</f>
        <v/>
      </c>
      <c r="T14" s="18" t="str">
        <f>IF(PFMP2!$F$5="","",PFMP2!$F$5)</f>
        <v/>
      </c>
      <c r="U14" s="18" t="str">
        <f>PFMP2!A23</f>
        <v/>
      </c>
      <c r="V14" s="18" t="str">
        <f>PFMP2!B23</f>
        <v/>
      </c>
      <c r="W14" s="18" t="str">
        <f>IF(PFMP2!D23="","",PFMP2!D23)</f>
        <v/>
      </c>
      <c r="X14" s="18" t="str">
        <f>IF(PFMP2!E23="","",PFMP2!E23)</f>
        <v/>
      </c>
      <c r="Y14" s="18" t="str">
        <f>IF(PFMP2!F23="","",PFMP2!F23)</f>
        <v/>
      </c>
      <c r="Z14" s="18" t="str">
        <f>IF(PFMP2!I23="","",PFMP2!I23)</f>
        <v/>
      </c>
      <c r="AA14" s="4" t="str">
        <f>IF(PFMP2!K23="","",PFMP2!K23)</f>
        <v/>
      </c>
      <c r="AB14" s="4" t="str">
        <f>IF(PFMP2!L23="","",PFMP2!L23)</f>
        <v/>
      </c>
      <c r="AC14" s="18" t="str">
        <f>IF(PFMP3!D23="","",PFMP3!$K$2)</f>
        <v/>
      </c>
      <c r="AD14" s="18" t="str">
        <f>IF(AC14="","",PFMP3!$F$5)</f>
        <v/>
      </c>
      <c r="AE14" s="18" t="str">
        <f>PFMP3!A23</f>
        <v/>
      </c>
      <c r="AF14" s="18" t="str">
        <f>PFMP3!B23</f>
        <v/>
      </c>
      <c r="AG14" s="18" t="str">
        <f>IF(PFMP3!D23="","",PFMP3!D23)</f>
        <v/>
      </c>
      <c r="AH14" s="18" t="str">
        <f>IF(PFMP3!E23="","",PFMP3!E23)</f>
        <v/>
      </c>
      <c r="AI14" s="18" t="str">
        <f>IF(PFMP3!F23="","",PFMP3!F23)</f>
        <v/>
      </c>
      <c r="AJ14" s="18" t="str">
        <f>IF(PFMP3!I23="","",PFMP3!I23)</f>
        <v/>
      </c>
      <c r="AK14" s="4" t="str">
        <f>IF(PFMP3!K23="","",PFMP3!K23)</f>
        <v/>
      </c>
      <c r="AL14" s="4" t="str">
        <f>IF(PFMP3!L23="","",PFMP3!L23)</f>
        <v/>
      </c>
      <c r="AM14" s="18" t="str">
        <f>IF(PFMP4!D23="","",PFMP4!$K$2)</f>
        <v/>
      </c>
      <c r="AN14" s="18" t="str">
        <f>IF(AM14="","",PFMP4!$F$5)</f>
        <v/>
      </c>
      <c r="AO14" s="18" t="str">
        <f>PFMP4!A23</f>
        <v/>
      </c>
      <c r="AP14" s="18" t="str">
        <f>PFMP4!B23</f>
        <v/>
      </c>
      <c r="AQ14" s="18" t="str">
        <f>IF(PFMP4!D23="","",PFMP4!D23)</f>
        <v/>
      </c>
      <c r="AR14" s="18" t="str">
        <f>IF(PFMP4!E23="","",PFMP4!E23)</f>
        <v/>
      </c>
      <c r="AS14" s="18" t="str">
        <f>IF(PFMP4!F23="","",PFMP4!F23)</f>
        <v/>
      </c>
      <c r="AT14" s="18" t="str">
        <f>IF(PFMP4!I23="","",PFMP4!I23)</f>
        <v/>
      </c>
      <c r="AU14" s="4" t="str">
        <f>IF(PFMP4!K23="","",PFMP4!K23)</f>
        <v/>
      </c>
      <c r="AV14" s="4" t="str">
        <f>IF(PFMP4!L23="","",PFMP4!L23)</f>
        <v/>
      </c>
      <c r="AW14" s="18" t="str">
        <f>IF(PFMP5!D23="","",PFMP5!$K$2)</f>
        <v/>
      </c>
      <c r="AX14" s="18" t="str">
        <f>IF(AW14="","",PFMP5!$F$5)</f>
        <v/>
      </c>
      <c r="AY14" s="18" t="str">
        <f>PFMP5!A23</f>
        <v/>
      </c>
      <c r="AZ14" s="18" t="str">
        <f>PFMP5!B23</f>
        <v/>
      </c>
      <c r="BA14" s="18" t="str">
        <f>IF(PFMP5!D23="","",PFMP5!D23)</f>
        <v/>
      </c>
      <c r="BB14" s="18" t="str">
        <f>IF(PFMP5!E23="","",PFMP5!E23)</f>
        <v/>
      </c>
      <c r="BC14" s="18" t="str">
        <f>IF(PFMP5!F23="","",PFMP5!F23)</f>
        <v/>
      </c>
      <c r="BD14" s="18" t="str">
        <f>IF(PFMP5!I23="","",PFMP5!I23)</f>
        <v/>
      </c>
      <c r="BE14" s="4" t="str">
        <f>IF(PFMP5!K23="","",PFMP5!K23)</f>
        <v/>
      </c>
      <c r="BF14" s="4" t="str">
        <f>IF(PFMP5!L23="","",PFMP5!L23)</f>
        <v/>
      </c>
      <c r="BG14" s="18" t="str">
        <f>IF(PFMP6!D23="","",PFMP6!$K$2)</f>
        <v/>
      </c>
      <c r="BH14" s="18" t="str">
        <f>IF(BG14="","",PFMP6!$F$5)</f>
        <v/>
      </c>
      <c r="BI14" s="18" t="str">
        <f>PFMP6!A23</f>
        <v/>
      </c>
      <c r="BJ14" s="18" t="str">
        <f>PFMP6!B23</f>
        <v/>
      </c>
      <c r="BK14" s="18" t="str">
        <f>IF(PFMP6!D23="","",PFMP6!D23)</f>
        <v/>
      </c>
      <c r="BL14" s="18" t="str">
        <f>IF(PFMP6!E23="","",PFMP6!E23)</f>
        <v/>
      </c>
      <c r="BM14" s="18" t="str">
        <f>IF(PFMP6!F23="","",PFMP6!F23)</f>
        <v/>
      </c>
      <c r="BN14" s="18" t="str">
        <f>IF(PFMP6!I23="","",PFMP6!I23)</f>
        <v/>
      </c>
      <c r="BO14" s="4" t="str">
        <f>IF(PFMP6!K23="","",PFMP6!K23)</f>
        <v/>
      </c>
      <c r="BP14" s="4" t="str">
        <f>IF(PFMP6!L23="","",PFMP6!L23)</f>
        <v/>
      </c>
      <c r="BQ14" s="18" t="str">
        <f>IF(Consignes!$B$8="","",Consignes!$B$8)</f>
        <v/>
      </c>
      <c r="BR14" s="18" t="str">
        <f>IF(Consignes!$B$9="","",Consignes!$B$9)</f>
        <v/>
      </c>
      <c r="BS14" s="20">
        <f t="shared" ca="1" si="0"/>
        <v>43224</v>
      </c>
      <c r="BT14" s="18" t="str">
        <f>IF(PFMP7!D23="","",PFMP7!$K$2)</f>
        <v/>
      </c>
      <c r="BU14" s="18" t="str">
        <f>IF(BT14="","",PFMP7!$F$5)</f>
        <v/>
      </c>
      <c r="BV14" s="18" t="str">
        <f>PFMP7!A23</f>
        <v/>
      </c>
      <c r="BW14" s="18" t="str">
        <f>PFMP7!B23</f>
        <v/>
      </c>
      <c r="BX14" s="18" t="str">
        <f>IF(PFMP7!D23="","",PFMP7!D23)</f>
        <v/>
      </c>
      <c r="BY14" s="18" t="str">
        <f>IF(PFMP7!E23="","",PFMP7!E23)</f>
        <v/>
      </c>
      <c r="BZ14" s="18" t="str">
        <f>IF(PFMP7!F23="","",PFMP7!F23)</f>
        <v/>
      </c>
      <c r="CA14" s="18" t="str">
        <f>IF(PFMP7!I23="","",PFMP7!I23)</f>
        <v/>
      </c>
      <c r="CB14" s="4" t="str">
        <f>IF(PFMP7!K23="","",PFMP7!K23)</f>
        <v/>
      </c>
      <c r="CC14" s="4" t="str">
        <f>IF(PFMP7!L23="","",PFMP7!L23)</f>
        <v/>
      </c>
      <c r="CD14" s="18" t="str">
        <f>IF(PFMP8!D23="","",PFMP8!$K$2)</f>
        <v/>
      </c>
      <c r="CE14" s="18" t="str">
        <f>IF(CD14="","",PFMP8!$F$5)</f>
        <v/>
      </c>
      <c r="CF14" s="18" t="str">
        <f>PFMP8!A23</f>
        <v/>
      </c>
      <c r="CG14" s="18" t="str">
        <f>PFMP8!B23</f>
        <v/>
      </c>
      <c r="CH14" s="18" t="str">
        <f>IF(PFMP8!D23="","",PFMP8!D23)</f>
        <v/>
      </c>
      <c r="CI14" s="18" t="str">
        <f>IF(PFMP8!E23="","",PFMP8!E23)</f>
        <v/>
      </c>
      <c r="CJ14" s="18" t="str">
        <f>IF(PFMP8!F23="","",PFMP8!F23)</f>
        <v/>
      </c>
      <c r="CK14" s="18" t="str">
        <f>IF(PFMP8!I23="","",PFMP8!I23)</f>
        <v/>
      </c>
      <c r="CL14" s="4" t="str">
        <f>IF(PFMP8!K23="","",PFMP8!K23)</f>
        <v/>
      </c>
      <c r="CM14" s="4" t="str">
        <f>IF(PFMP8!L23="","",PFMP8!L23)</f>
        <v/>
      </c>
      <c r="CN14" s="18" t="str">
        <f>IF(PFMP9!D23="","",PFMP9!$K$2)</f>
        <v/>
      </c>
      <c r="CO14" s="18" t="str">
        <f>IF(CN14="","",PFMP9!$F$5)</f>
        <v/>
      </c>
      <c r="CP14" s="18" t="str">
        <f>PFMP9!A23</f>
        <v/>
      </c>
      <c r="CQ14" s="18" t="str">
        <f>PFMP9!B23</f>
        <v/>
      </c>
      <c r="CR14" s="18" t="str">
        <f>IF(PFMP9!D23="","",PFMP9!D23)</f>
        <v/>
      </c>
      <c r="CS14" s="18" t="str">
        <f>IF(PFMP9!E23="","",PFMP9!E23)</f>
        <v/>
      </c>
      <c r="CT14" s="18" t="str">
        <f>IF(PFMP9!F23="","",PFMP9!F23)</f>
        <v/>
      </c>
      <c r="CU14" s="18" t="str">
        <f>IF(PFMP9!I23="","",PFMP9!I23)</f>
        <v/>
      </c>
      <c r="CV14" s="4" t="str">
        <f>IF(PFMP9!K23="","",PFMP9!K23)</f>
        <v/>
      </c>
      <c r="CW14" s="4" t="str">
        <f>IF(PFMP9!L23="","",PFMP9!L23)</f>
        <v/>
      </c>
      <c r="CX14" s="18">
        <f>'Calculs manquants'!I15</f>
        <v>16</v>
      </c>
      <c r="CY14" s="18">
        <f>'Calculs manquants'!J15</f>
        <v>0</v>
      </c>
      <c r="CZ14" s="18">
        <f>'Calculs manquants'!F15</f>
        <v>6</v>
      </c>
      <c r="DA14" s="18">
        <f>'Calculs manquants'!G15</f>
        <v>0</v>
      </c>
    </row>
    <row r="15" spans="1:105">
      <c r="A15" s="18" t="str">
        <f>IF(Consignes!$B$3="","",Consignes!$B$3)</f>
        <v/>
      </c>
      <c r="B15" s="18" t="str">
        <f>IF(Consignes!$B$4="","",Consignes!$B$4)</f>
        <v/>
      </c>
      <c r="C15" s="18" t="str">
        <f>IF(Consignes!$F$1="","",Consignes!$F$1)</f>
        <v/>
      </c>
      <c r="D15" s="18" t="str">
        <f>IF(Consignes!$F$2="","",Consignes!$F$2)</f>
        <v/>
      </c>
      <c r="E15" s="18" t="str">
        <f>IF(Consignes!$B$5="","",Consignes!$B$5)</f>
        <v/>
      </c>
      <c r="F15" s="18" t="str">
        <f>IF(Consignes!$B$6="","",Consignes!$B$6)</f>
        <v/>
      </c>
      <c r="G15" s="18" t="str">
        <f>IF(Consignes!$B$7="","",Consignes!$B$7)</f>
        <v/>
      </c>
      <c r="H15" s="18">
        <f>IF('Calculs manquants'!D16=0,0,'Calculs manquants'!D16)</f>
        <v>0</v>
      </c>
      <c r="I15" s="18" t="str">
        <f>IF(PFMP1!D24="","",PFMP1!$K$2)</f>
        <v/>
      </c>
      <c r="J15" s="18" t="str">
        <f>IF(PFMP1!$F$5="","",PFMP1!$F$5)</f>
        <v/>
      </c>
      <c r="K15" s="4" t="str">
        <f>IF(PFMP1!A24="","",PFMP1!A24)</f>
        <v/>
      </c>
      <c r="L15" s="4" t="str">
        <f>IF(PFMP1!B24="","",PFMP1!B24)</f>
        <v/>
      </c>
      <c r="M15" s="4" t="str">
        <f>IF(PFMP1!D24="","",PFMP1!D24)</f>
        <v/>
      </c>
      <c r="N15" s="4" t="str">
        <f>IF(PFMP1!E24="","",PFMP1!E24)</f>
        <v/>
      </c>
      <c r="O15" s="4" t="str">
        <f>IF(PFMP1!F24="","",PFMP1!F24)</f>
        <v/>
      </c>
      <c r="P15" s="4" t="str">
        <f>IF(PFMP1!I24="","",PFMP1!I24)</f>
        <v/>
      </c>
      <c r="Q15" s="4" t="str">
        <f>IF(PFMP1!K24="","",PFMP1!K24)</f>
        <v/>
      </c>
      <c r="R15" s="4" t="str">
        <f>IF(PFMP1!L24="","",PFMP1!L24)</f>
        <v/>
      </c>
      <c r="S15" s="18" t="str">
        <f>IF(PFMP2!D24="","",PFMP2!$K$8)</f>
        <v/>
      </c>
      <c r="T15" s="18" t="str">
        <f>IF(PFMP2!$F$5="","",PFMP2!$F$5)</f>
        <v/>
      </c>
      <c r="U15" s="18" t="str">
        <f>PFMP2!A24</f>
        <v/>
      </c>
      <c r="V15" s="18" t="str">
        <f>PFMP2!B24</f>
        <v/>
      </c>
      <c r="W15" s="18" t="str">
        <f>IF(PFMP2!D24="","",PFMP2!D24)</f>
        <v/>
      </c>
      <c r="X15" s="18" t="str">
        <f>IF(PFMP2!E24="","",PFMP2!E24)</f>
        <v/>
      </c>
      <c r="Y15" s="18" t="str">
        <f>IF(PFMP2!F24="","",PFMP2!F24)</f>
        <v/>
      </c>
      <c r="Z15" s="18" t="str">
        <f>IF(PFMP2!I24="","",PFMP2!I24)</f>
        <v/>
      </c>
      <c r="AA15" s="4" t="str">
        <f>IF(PFMP2!K24="","",PFMP2!K24)</f>
        <v/>
      </c>
      <c r="AB15" s="4" t="str">
        <f>IF(PFMP2!L24="","",PFMP2!L24)</f>
        <v/>
      </c>
      <c r="AC15" s="18" t="str">
        <f>IF(PFMP3!D24="","",PFMP3!$K$2)</f>
        <v/>
      </c>
      <c r="AD15" s="18" t="str">
        <f>IF(AC15="","",PFMP3!$F$5)</f>
        <v/>
      </c>
      <c r="AE15" s="18" t="str">
        <f>PFMP3!A24</f>
        <v/>
      </c>
      <c r="AF15" s="18" t="str">
        <f>PFMP3!B24</f>
        <v/>
      </c>
      <c r="AG15" s="18" t="str">
        <f>IF(PFMP3!D24="","",PFMP3!D24)</f>
        <v/>
      </c>
      <c r="AH15" s="18" t="str">
        <f>IF(PFMP3!E24="","",PFMP3!E24)</f>
        <v/>
      </c>
      <c r="AI15" s="18" t="str">
        <f>IF(PFMP3!F24="","",PFMP3!F24)</f>
        <v/>
      </c>
      <c r="AJ15" s="18" t="str">
        <f>IF(PFMP3!I24="","",PFMP3!I24)</f>
        <v/>
      </c>
      <c r="AK15" s="4" t="str">
        <f>IF(PFMP3!K24="","",PFMP3!K24)</f>
        <v/>
      </c>
      <c r="AL15" s="4" t="str">
        <f>IF(PFMP3!L24="","",PFMP3!L24)</f>
        <v/>
      </c>
      <c r="AM15" s="18" t="str">
        <f>IF(PFMP4!D24="","",PFMP4!$K$2)</f>
        <v/>
      </c>
      <c r="AN15" s="18" t="str">
        <f>IF(AM15="","",PFMP4!$F$5)</f>
        <v/>
      </c>
      <c r="AO15" s="18" t="str">
        <f>PFMP4!A24</f>
        <v/>
      </c>
      <c r="AP15" s="18" t="str">
        <f>PFMP4!B24</f>
        <v/>
      </c>
      <c r="AQ15" s="18" t="str">
        <f>IF(PFMP4!D24="","",PFMP4!D24)</f>
        <v/>
      </c>
      <c r="AR15" s="18" t="str">
        <f>IF(PFMP4!E24="","",PFMP4!E24)</f>
        <v/>
      </c>
      <c r="AS15" s="18" t="str">
        <f>IF(PFMP4!F24="","",PFMP4!F24)</f>
        <v/>
      </c>
      <c r="AT15" s="18" t="str">
        <f>IF(PFMP4!I24="","",PFMP4!I24)</f>
        <v/>
      </c>
      <c r="AU15" s="4" t="str">
        <f>IF(PFMP4!K24="","",PFMP4!K24)</f>
        <v/>
      </c>
      <c r="AV15" s="4" t="str">
        <f>IF(PFMP4!L24="","",PFMP4!L24)</f>
        <v/>
      </c>
      <c r="AW15" s="18" t="str">
        <f>IF(PFMP5!D24="","",PFMP5!$K$2)</f>
        <v/>
      </c>
      <c r="AX15" s="18" t="str">
        <f>IF(AW15="","",PFMP5!$F$5)</f>
        <v/>
      </c>
      <c r="AY15" s="18" t="str">
        <f>PFMP5!A24</f>
        <v/>
      </c>
      <c r="AZ15" s="18" t="str">
        <f>PFMP5!B24</f>
        <v/>
      </c>
      <c r="BA15" s="18" t="str">
        <f>IF(PFMP5!D24="","",PFMP5!D24)</f>
        <v/>
      </c>
      <c r="BB15" s="18" t="str">
        <f>IF(PFMP5!E24="","",PFMP5!E24)</f>
        <v/>
      </c>
      <c r="BC15" s="18" t="str">
        <f>IF(PFMP5!F24="","",PFMP5!F24)</f>
        <v/>
      </c>
      <c r="BD15" s="18" t="str">
        <f>IF(PFMP5!I24="","",PFMP5!I24)</f>
        <v/>
      </c>
      <c r="BE15" s="4" t="str">
        <f>IF(PFMP5!K24="","",PFMP5!K24)</f>
        <v/>
      </c>
      <c r="BF15" s="4" t="str">
        <f>IF(PFMP5!L24="","",PFMP5!L24)</f>
        <v/>
      </c>
      <c r="BG15" s="18" t="str">
        <f>IF(PFMP6!D24="","",PFMP6!$K$2)</f>
        <v/>
      </c>
      <c r="BH15" s="18" t="str">
        <f>IF(BG15="","",PFMP6!$F$5)</f>
        <v/>
      </c>
      <c r="BI15" s="18" t="str">
        <f>PFMP6!A24</f>
        <v/>
      </c>
      <c r="BJ15" s="18" t="str">
        <f>PFMP6!B24</f>
        <v/>
      </c>
      <c r="BK15" s="18" t="str">
        <f>IF(PFMP6!D24="","",PFMP6!D24)</f>
        <v/>
      </c>
      <c r="BL15" s="18" t="str">
        <f>IF(PFMP6!E24="","",PFMP6!E24)</f>
        <v/>
      </c>
      <c r="BM15" s="18" t="str">
        <f>IF(PFMP6!F24="","",PFMP6!F24)</f>
        <v/>
      </c>
      <c r="BN15" s="18" t="str">
        <f>IF(PFMP6!I24="","",PFMP6!I24)</f>
        <v/>
      </c>
      <c r="BO15" s="4" t="str">
        <f>IF(PFMP6!K24="","",PFMP6!K24)</f>
        <v/>
      </c>
      <c r="BP15" s="4" t="str">
        <f>IF(PFMP6!L24="","",PFMP6!L24)</f>
        <v/>
      </c>
      <c r="BQ15" s="18" t="str">
        <f>IF(Consignes!$B$8="","",Consignes!$B$8)</f>
        <v/>
      </c>
      <c r="BR15" s="18" t="str">
        <f>IF(Consignes!$B$9="","",Consignes!$B$9)</f>
        <v/>
      </c>
      <c r="BS15" s="20">
        <f t="shared" ca="1" si="0"/>
        <v>43224</v>
      </c>
      <c r="BT15" s="18" t="str">
        <f>IF(PFMP7!D24="","",PFMP7!$K$2)</f>
        <v/>
      </c>
      <c r="BU15" s="18" t="str">
        <f>IF(BT15="","",PFMP7!$F$5)</f>
        <v/>
      </c>
      <c r="BV15" s="18" t="str">
        <f>PFMP7!A24</f>
        <v/>
      </c>
      <c r="BW15" s="18" t="str">
        <f>PFMP7!B24</f>
        <v/>
      </c>
      <c r="BX15" s="18" t="str">
        <f>IF(PFMP7!D24="","",PFMP7!D24)</f>
        <v/>
      </c>
      <c r="BY15" s="18" t="str">
        <f>IF(PFMP7!E24="","",PFMP7!E24)</f>
        <v/>
      </c>
      <c r="BZ15" s="18" t="str">
        <f>IF(PFMP7!F24="","",PFMP7!F24)</f>
        <v/>
      </c>
      <c r="CA15" s="18" t="str">
        <f>IF(PFMP7!I24="","",PFMP7!I24)</f>
        <v/>
      </c>
      <c r="CB15" s="4" t="str">
        <f>IF(PFMP7!K24="","",PFMP7!K24)</f>
        <v/>
      </c>
      <c r="CC15" s="4" t="str">
        <f>IF(PFMP7!L24="","",PFMP7!L24)</f>
        <v/>
      </c>
      <c r="CD15" s="18" t="str">
        <f>IF(PFMP8!D24="","",PFMP8!$K$2)</f>
        <v/>
      </c>
      <c r="CE15" s="18" t="str">
        <f>IF(CD15="","",PFMP8!$F$5)</f>
        <v/>
      </c>
      <c r="CF15" s="18" t="str">
        <f>PFMP8!A24</f>
        <v/>
      </c>
      <c r="CG15" s="18" t="str">
        <f>PFMP8!B24</f>
        <v/>
      </c>
      <c r="CH15" s="18" t="str">
        <f>IF(PFMP8!D24="","",PFMP8!D24)</f>
        <v/>
      </c>
      <c r="CI15" s="18" t="str">
        <f>IF(PFMP8!E24="","",PFMP8!E24)</f>
        <v/>
      </c>
      <c r="CJ15" s="18" t="str">
        <f>IF(PFMP8!F24="","",PFMP8!F24)</f>
        <v/>
      </c>
      <c r="CK15" s="18" t="str">
        <f>IF(PFMP8!I24="","",PFMP8!I24)</f>
        <v/>
      </c>
      <c r="CL15" s="4" t="str">
        <f>IF(PFMP8!K24="","",PFMP8!K24)</f>
        <v/>
      </c>
      <c r="CM15" s="4" t="str">
        <f>IF(PFMP8!L24="","",PFMP8!L24)</f>
        <v/>
      </c>
      <c r="CN15" s="18" t="str">
        <f>IF(PFMP9!D24="","",PFMP9!$K$2)</f>
        <v/>
      </c>
      <c r="CO15" s="18" t="str">
        <f>IF(CN15="","",PFMP9!$F$5)</f>
        <v/>
      </c>
      <c r="CP15" s="18" t="str">
        <f>PFMP9!A24</f>
        <v/>
      </c>
      <c r="CQ15" s="18" t="str">
        <f>PFMP9!B24</f>
        <v/>
      </c>
      <c r="CR15" s="18" t="str">
        <f>IF(PFMP9!D24="","",PFMP9!D24)</f>
        <v/>
      </c>
      <c r="CS15" s="18" t="str">
        <f>IF(PFMP9!E24="","",PFMP9!E24)</f>
        <v/>
      </c>
      <c r="CT15" s="18" t="str">
        <f>IF(PFMP9!F24="","",PFMP9!F24)</f>
        <v/>
      </c>
      <c r="CU15" s="18" t="str">
        <f>IF(PFMP9!I24="","",PFMP9!I24)</f>
        <v/>
      </c>
      <c r="CV15" s="4" t="str">
        <f>IF(PFMP9!K24="","",PFMP9!K24)</f>
        <v/>
      </c>
      <c r="CW15" s="4" t="str">
        <f>IF(PFMP9!L24="","",PFMP9!L24)</f>
        <v/>
      </c>
      <c r="CX15" s="18">
        <f>'Calculs manquants'!I16</f>
        <v>16</v>
      </c>
      <c r="CY15" s="18">
        <f>'Calculs manquants'!J16</f>
        <v>0</v>
      </c>
      <c r="CZ15" s="18">
        <f>'Calculs manquants'!F16</f>
        <v>6</v>
      </c>
      <c r="DA15" s="18">
        <f>'Calculs manquants'!G16</f>
        <v>0</v>
      </c>
    </row>
    <row r="16" spans="1:105">
      <c r="A16" s="18" t="str">
        <f>IF(Consignes!$B$3="","",Consignes!$B$3)</f>
        <v/>
      </c>
      <c r="B16" s="18" t="str">
        <f>IF(Consignes!$B$4="","",Consignes!$B$4)</f>
        <v/>
      </c>
      <c r="C16" s="18" t="str">
        <f>IF(Consignes!$F$1="","",Consignes!$F$1)</f>
        <v/>
      </c>
      <c r="D16" s="18" t="str">
        <f>IF(Consignes!$F$2="","",Consignes!$F$2)</f>
        <v/>
      </c>
      <c r="E16" s="18" t="str">
        <f>IF(Consignes!$B$5="","",Consignes!$B$5)</f>
        <v/>
      </c>
      <c r="F16" s="18" t="str">
        <f>IF(Consignes!$B$6="","",Consignes!$B$6)</f>
        <v/>
      </c>
      <c r="G16" s="18" t="str">
        <f>IF(Consignes!$B$7="","",Consignes!$B$7)</f>
        <v/>
      </c>
      <c r="H16" s="18">
        <f>IF('Calculs manquants'!D17=0,0,'Calculs manquants'!D17)</f>
        <v>0</v>
      </c>
      <c r="I16" s="18" t="str">
        <f>IF(PFMP1!D25="","",PFMP1!$K$2)</f>
        <v/>
      </c>
      <c r="J16" s="18" t="str">
        <f>IF(PFMP1!$F$5="","",PFMP1!$F$5)</f>
        <v/>
      </c>
      <c r="K16" s="4" t="str">
        <f>IF(PFMP1!A25="","",PFMP1!A25)</f>
        <v/>
      </c>
      <c r="L16" s="4" t="str">
        <f>IF(PFMP1!B25="","",PFMP1!B25)</f>
        <v/>
      </c>
      <c r="M16" s="4" t="str">
        <f>IF(PFMP1!D25="","",PFMP1!D25)</f>
        <v/>
      </c>
      <c r="N16" s="4" t="str">
        <f>IF(PFMP1!E25="","",PFMP1!E25)</f>
        <v/>
      </c>
      <c r="O16" s="4" t="str">
        <f>IF(PFMP1!F25="","",PFMP1!F25)</f>
        <v/>
      </c>
      <c r="P16" s="4" t="str">
        <f>IF(PFMP1!I25="","",PFMP1!I25)</f>
        <v/>
      </c>
      <c r="Q16" s="4" t="str">
        <f>IF(PFMP1!K25="","",PFMP1!K25)</f>
        <v/>
      </c>
      <c r="R16" s="4" t="str">
        <f>IF(PFMP1!L25="","",PFMP1!L25)</f>
        <v/>
      </c>
      <c r="S16" s="18" t="str">
        <f>IF(PFMP2!D25="","",PFMP2!$K$8)</f>
        <v/>
      </c>
      <c r="T16" s="18" t="str">
        <f>IF(PFMP2!$F$5="","",PFMP2!$F$5)</f>
        <v/>
      </c>
      <c r="U16" s="18" t="str">
        <f>PFMP2!A25</f>
        <v/>
      </c>
      <c r="V16" s="18" t="str">
        <f>PFMP2!B25</f>
        <v/>
      </c>
      <c r="W16" s="18" t="str">
        <f>IF(PFMP2!D25="","",PFMP2!D25)</f>
        <v/>
      </c>
      <c r="X16" s="18" t="str">
        <f>IF(PFMP2!E25="","",PFMP2!E25)</f>
        <v/>
      </c>
      <c r="Y16" s="18" t="str">
        <f>IF(PFMP2!F25="","",PFMP2!F25)</f>
        <v/>
      </c>
      <c r="Z16" s="18" t="str">
        <f>IF(PFMP2!I25="","",PFMP2!I25)</f>
        <v/>
      </c>
      <c r="AA16" s="4" t="str">
        <f>IF(PFMP2!K25="","",PFMP2!K25)</f>
        <v/>
      </c>
      <c r="AB16" s="4" t="str">
        <f>IF(PFMP2!L25="","",PFMP2!L25)</f>
        <v/>
      </c>
      <c r="AC16" s="18" t="str">
        <f>IF(PFMP3!D25="","",PFMP3!$K$2)</f>
        <v/>
      </c>
      <c r="AD16" s="18" t="str">
        <f>IF(AC16="","",PFMP3!$F$5)</f>
        <v/>
      </c>
      <c r="AE16" s="18" t="str">
        <f>PFMP3!A25</f>
        <v/>
      </c>
      <c r="AF16" s="18" t="str">
        <f>PFMP3!B25</f>
        <v/>
      </c>
      <c r="AG16" s="18" t="str">
        <f>IF(PFMP3!D25="","",PFMP3!D25)</f>
        <v/>
      </c>
      <c r="AH16" s="18" t="str">
        <f>IF(PFMP3!E25="","",PFMP3!E25)</f>
        <v/>
      </c>
      <c r="AI16" s="18" t="str">
        <f>IF(PFMP3!F25="","",PFMP3!F25)</f>
        <v/>
      </c>
      <c r="AJ16" s="18" t="str">
        <f>IF(PFMP3!I25="","",PFMP3!I25)</f>
        <v/>
      </c>
      <c r="AK16" s="4" t="str">
        <f>IF(PFMP3!K25="","",PFMP3!K25)</f>
        <v/>
      </c>
      <c r="AL16" s="4" t="str">
        <f>IF(PFMP3!L25="","",PFMP3!L25)</f>
        <v/>
      </c>
      <c r="AM16" s="18" t="str">
        <f>IF(PFMP4!D25="","",PFMP4!$K$2)</f>
        <v/>
      </c>
      <c r="AN16" s="18" t="str">
        <f>IF(AM16="","",PFMP4!$F$5)</f>
        <v/>
      </c>
      <c r="AO16" s="18" t="str">
        <f>PFMP4!A25</f>
        <v/>
      </c>
      <c r="AP16" s="18" t="str">
        <f>PFMP4!B25</f>
        <v/>
      </c>
      <c r="AQ16" s="18" t="str">
        <f>IF(PFMP4!D25="","",PFMP4!D25)</f>
        <v/>
      </c>
      <c r="AR16" s="18" t="str">
        <f>IF(PFMP4!E25="","",PFMP4!E25)</f>
        <v/>
      </c>
      <c r="AS16" s="18" t="str">
        <f>IF(PFMP4!F25="","",PFMP4!F25)</f>
        <v/>
      </c>
      <c r="AT16" s="18" t="str">
        <f>IF(PFMP4!I25="","",PFMP4!I25)</f>
        <v/>
      </c>
      <c r="AU16" s="4" t="str">
        <f>IF(PFMP4!K25="","",PFMP4!K25)</f>
        <v/>
      </c>
      <c r="AV16" s="4" t="str">
        <f>IF(PFMP4!L25="","",PFMP4!L25)</f>
        <v/>
      </c>
      <c r="AW16" s="18" t="str">
        <f>IF(PFMP5!D25="","",PFMP5!$K$2)</f>
        <v/>
      </c>
      <c r="AX16" s="18" t="str">
        <f>IF(AW16="","",PFMP5!$F$5)</f>
        <v/>
      </c>
      <c r="AY16" s="18" t="str">
        <f>PFMP5!A25</f>
        <v/>
      </c>
      <c r="AZ16" s="18" t="str">
        <f>PFMP5!B25</f>
        <v/>
      </c>
      <c r="BA16" s="18" t="str">
        <f>IF(PFMP5!D25="","",PFMP5!D25)</f>
        <v/>
      </c>
      <c r="BB16" s="18" t="str">
        <f>IF(PFMP5!E25="","",PFMP5!E25)</f>
        <v/>
      </c>
      <c r="BC16" s="18" t="str">
        <f>IF(PFMP5!F25="","",PFMP5!F25)</f>
        <v/>
      </c>
      <c r="BD16" s="18" t="str">
        <f>IF(PFMP5!I25="","",PFMP5!I25)</f>
        <v/>
      </c>
      <c r="BE16" s="4" t="str">
        <f>IF(PFMP5!K25="","",PFMP5!K25)</f>
        <v/>
      </c>
      <c r="BF16" s="4" t="str">
        <f>IF(PFMP5!L25="","",PFMP5!L25)</f>
        <v/>
      </c>
      <c r="BG16" s="18" t="str">
        <f>IF(PFMP6!D25="","",PFMP6!$K$2)</f>
        <v/>
      </c>
      <c r="BH16" s="18" t="str">
        <f>IF(BG16="","",PFMP6!$F$5)</f>
        <v/>
      </c>
      <c r="BI16" s="18" t="str">
        <f>PFMP6!A25</f>
        <v/>
      </c>
      <c r="BJ16" s="18" t="str">
        <f>PFMP6!B25</f>
        <v/>
      </c>
      <c r="BK16" s="18" t="str">
        <f>IF(PFMP6!D25="","",PFMP6!D25)</f>
        <v/>
      </c>
      <c r="BL16" s="18" t="str">
        <f>IF(PFMP6!E25="","",PFMP6!E25)</f>
        <v/>
      </c>
      <c r="BM16" s="18" t="str">
        <f>IF(PFMP6!F25="","",PFMP6!F25)</f>
        <v/>
      </c>
      <c r="BN16" s="18" t="str">
        <f>IF(PFMP6!I25="","",PFMP6!I25)</f>
        <v/>
      </c>
      <c r="BO16" s="4" t="str">
        <f>IF(PFMP6!K25="","",PFMP6!K25)</f>
        <v/>
      </c>
      <c r="BP16" s="4" t="str">
        <f>IF(PFMP6!L25="","",PFMP6!L25)</f>
        <v/>
      </c>
      <c r="BQ16" s="18" t="str">
        <f>IF(Consignes!$B$8="","",Consignes!$B$8)</f>
        <v/>
      </c>
      <c r="BR16" s="18" t="str">
        <f>IF(Consignes!$B$9="","",Consignes!$B$9)</f>
        <v/>
      </c>
      <c r="BS16" s="20">
        <f t="shared" ca="1" si="0"/>
        <v>43224</v>
      </c>
      <c r="BT16" s="18" t="str">
        <f>IF(PFMP7!D25="","",PFMP7!$K$2)</f>
        <v/>
      </c>
      <c r="BU16" s="18" t="str">
        <f>IF(BT16="","",PFMP7!$F$5)</f>
        <v/>
      </c>
      <c r="BV16" s="18" t="str">
        <f>PFMP7!A25</f>
        <v/>
      </c>
      <c r="BW16" s="18" t="str">
        <f>PFMP7!B25</f>
        <v/>
      </c>
      <c r="BX16" s="18" t="str">
        <f>IF(PFMP7!D25="","",PFMP7!D25)</f>
        <v/>
      </c>
      <c r="BY16" s="18" t="str">
        <f>IF(PFMP7!E25="","",PFMP7!E25)</f>
        <v/>
      </c>
      <c r="BZ16" s="18" t="str">
        <f>IF(PFMP7!F25="","",PFMP7!F25)</f>
        <v/>
      </c>
      <c r="CA16" s="18" t="str">
        <f>IF(PFMP7!I25="","",PFMP7!I25)</f>
        <v/>
      </c>
      <c r="CB16" s="4" t="str">
        <f>IF(PFMP7!K25="","",PFMP7!K25)</f>
        <v/>
      </c>
      <c r="CC16" s="4" t="str">
        <f>IF(PFMP7!L25="","",PFMP7!L25)</f>
        <v/>
      </c>
      <c r="CD16" s="18" t="str">
        <f>IF(PFMP8!D25="","",PFMP8!$K$2)</f>
        <v/>
      </c>
      <c r="CE16" s="18" t="str">
        <f>IF(CD16="","",PFMP8!$F$5)</f>
        <v/>
      </c>
      <c r="CF16" s="18" t="str">
        <f>PFMP8!A25</f>
        <v/>
      </c>
      <c r="CG16" s="18" t="str">
        <f>PFMP8!B25</f>
        <v/>
      </c>
      <c r="CH16" s="18" t="str">
        <f>IF(PFMP8!D25="","",PFMP8!D25)</f>
        <v/>
      </c>
      <c r="CI16" s="18" t="str">
        <f>IF(PFMP8!E25="","",PFMP8!E25)</f>
        <v/>
      </c>
      <c r="CJ16" s="18" t="str">
        <f>IF(PFMP8!F25="","",PFMP8!F25)</f>
        <v/>
      </c>
      <c r="CK16" s="18" t="str">
        <f>IF(PFMP8!I25="","",PFMP8!I25)</f>
        <v/>
      </c>
      <c r="CL16" s="4" t="str">
        <f>IF(PFMP8!K25="","",PFMP8!K25)</f>
        <v/>
      </c>
      <c r="CM16" s="4" t="str">
        <f>IF(PFMP8!L25="","",PFMP8!L25)</f>
        <v/>
      </c>
      <c r="CN16" s="18" t="str">
        <f>IF(PFMP9!D25="","",PFMP9!$K$2)</f>
        <v/>
      </c>
      <c r="CO16" s="18" t="str">
        <f>IF(CN16="","",PFMP9!$F$5)</f>
        <v/>
      </c>
      <c r="CP16" s="18" t="str">
        <f>PFMP9!A25</f>
        <v/>
      </c>
      <c r="CQ16" s="18" t="str">
        <f>PFMP9!B25</f>
        <v/>
      </c>
      <c r="CR16" s="18" t="str">
        <f>IF(PFMP9!D25="","",PFMP9!D25)</f>
        <v/>
      </c>
      <c r="CS16" s="18" t="str">
        <f>IF(PFMP9!E25="","",PFMP9!E25)</f>
        <v/>
      </c>
      <c r="CT16" s="18" t="str">
        <f>IF(PFMP9!F25="","",PFMP9!F25)</f>
        <v/>
      </c>
      <c r="CU16" s="18" t="str">
        <f>IF(PFMP9!I25="","",PFMP9!I25)</f>
        <v/>
      </c>
      <c r="CV16" s="4" t="str">
        <f>IF(PFMP9!K25="","",PFMP9!K25)</f>
        <v/>
      </c>
      <c r="CW16" s="4" t="str">
        <f>IF(PFMP9!L25="","",PFMP9!L25)</f>
        <v/>
      </c>
      <c r="CX16" s="18">
        <f>'Calculs manquants'!I17</f>
        <v>16</v>
      </c>
      <c r="CY16" s="18">
        <f>'Calculs manquants'!J17</f>
        <v>0</v>
      </c>
      <c r="CZ16" s="18">
        <f>'Calculs manquants'!F17</f>
        <v>6</v>
      </c>
      <c r="DA16" s="18">
        <f>'Calculs manquants'!G17</f>
        <v>0</v>
      </c>
    </row>
    <row r="17" spans="1:105">
      <c r="A17" s="18" t="str">
        <f>IF(Consignes!$B$3="","",Consignes!$B$3)</f>
        <v/>
      </c>
      <c r="B17" s="18" t="str">
        <f>IF(Consignes!$B$4="","",Consignes!$B$4)</f>
        <v/>
      </c>
      <c r="C17" s="18" t="str">
        <f>IF(Consignes!$F$1="","",Consignes!$F$1)</f>
        <v/>
      </c>
      <c r="D17" s="18" t="str">
        <f>IF(Consignes!$F$2="","",Consignes!$F$2)</f>
        <v/>
      </c>
      <c r="E17" s="18" t="str">
        <f>IF(Consignes!$B$5="","",Consignes!$B$5)</f>
        <v/>
      </c>
      <c r="F17" s="18" t="str">
        <f>IF(Consignes!$B$6="","",Consignes!$B$6)</f>
        <v/>
      </c>
      <c r="G17" s="18" t="str">
        <f>IF(Consignes!$B$7="","",Consignes!$B$7)</f>
        <v/>
      </c>
      <c r="H17" s="18">
        <f>IF('Calculs manquants'!D18=0,0,'Calculs manquants'!D18)</f>
        <v>0</v>
      </c>
      <c r="I17" s="18" t="str">
        <f>IF(PFMP1!D26="","",PFMP1!$K$2)</f>
        <v/>
      </c>
      <c r="J17" s="18" t="str">
        <f>IF(PFMP1!$F$5="","",PFMP1!$F$5)</f>
        <v/>
      </c>
      <c r="K17" s="4" t="str">
        <f>IF(PFMP1!A26="","",PFMP1!A26)</f>
        <v/>
      </c>
      <c r="L17" s="4" t="str">
        <f>IF(PFMP1!B26="","",PFMP1!B26)</f>
        <v/>
      </c>
      <c r="M17" s="4" t="str">
        <f>IF(PFMP1!D26="","",PFMP1!D26)</f>
        <v/>
      </c>
      <c r="N17" s="4" t="str">
        <f>IF(PFMP1!E26="","",PFMP1!E26)</f>
        <v/>
      </c>
      <c r="O17" s="4" t="str">
        <f>IF(PFMP1!F26="","",PFMP1!F26)</f>
        <v/>
      </c>
      <c r="P17" s="4" t="str">
        <f>IF(PFMP1!I26="","",PFMP1!I26)</f>
        <v/>
      </c>
      <c r="Q17" s="4" t="str">
        <f>IF(PFMP1!K26="","",PFMP1!K26)</f>
        <v/>
      </c>
      <c r="R17" s="4" t="str">
        <f>IF(PFMP1!L26="","",PFMP1!L26)</f>
        <v/>
      </c>
      <c r="S17" s="18" t="str">
        <f>IF(PFMP2!D26="","",PFMP2!$K$8)</f>
        <v/>
      </c>
      <c r="T17" s="18" t="str">
        <f>IF(PFMP2!$F$5="","",PFMP2!$F$5)</f>
        <v/>
      </c>
      <c r="U17" s="18" t="str">
        <f>PFMP2!A26</f>
        <v/>
      </c>
      <c r="V17" s="18" t="str">
        <f>PFMP2!B26</f>
        <v/>
      </c>
      <c r="W17" s="18" t="str">
        <f>IF(PFMP2!D26="","",PFMP2!D26)</f>
        <v/>
      </c>
      <c r="X17" s="18" t="str">
        <f>IF(PFMP2!E26="","",PFMP2!E26)</f>
        <v/>
      </c>
      <c r="Y17" s="18" t="str">
        <f>IF(PFMP2!F26="","",PFMP2!F26)</f>
        <v/>
      </c>
      <c r="Z17" s="18" t="str">
        <f>IF(PFMP2!I26="","",PFMP2!I26)</f>
        <v/>
      </c>
      <c r="AA17" s="4" t="str">
        <f>IF(PFMP2!K26="","",PFMP2!K26)</f>
        <v/>
      </c>
      <c r="AB17" s="4" t="str">
        <f>IF(PFMP2!L26="","",PFMP2!L26)</f>
        <v/>
      </c>
      <c r="AC17" s="18" t="str">
        <f>IF(PFMP3!D26="","",PFMP3!$K$2)</f>
        <v/>
      </c>
      <c r="AD17" s="18" t="str">
        <f>IF(AC17="","",PFMP3!$F$5)</f>
        <v/>
      </c>
      <c r="AE17" s="18" t="str">
        <f>PFMP3!A26</f>
        <v/>
      </c>
      <c r="AF17" s="18" t="str">
        <f>PFMP3!B26</f>
        <v/>
      </c>
      <c r="AG17" s="18" t="str">
        <f>IF(PFMP3!D26="","",PFMP3!D26)</f>
        <v/>
      </c>
      <c r="AH17" s="18" t="str">
        <f>IF(PFMP3!E26="","",PFMP3!E26)</f>
        <v/>
      </c>
      <c r="AI17" s="18" t="str">
        <f>IF(PFMP3!F26="","",PFMP3!F26)</f>
        <v/>
      </c>
      <c r="AJ17" s="18" t="str">
        <f>IF(PFMP3!I26="","",PFMP3!I26)</f>
        <v/>
      </c>
      <c r="AK17" s="4" t="str">
        <f>IF(PFMP3!K26="","",PFMP3!K26)</f>
        <v/>
      </c>
      <c r="AL17" s="4" t="str">
        <f>IF(PFMP3!L26="","",PFMP3!L26)</f>
        <v/>
      </c>
      <c r="AM17" s="18" t="str">
        <f>IF(PFMP4!D26="","",PFMP4!$K$2)</f>
        <v/>
      </c>
      <c r="AN17" s="18" t="str">
        <f>IF(AM17="","",PFMP4!$F$5)</f>
        <v/>
      </c>
      <c r="AO17" s="18" t="str">
        <f>PFMP4!A26</f>
        <v/>
      </c>
      <c r="AP17" s="18" t="str">
        <f>PFMP4!B26</f>
        <v/>
      </c>
      <c r="AQ17" s="18" t="str">
        <f>IF(PFMP4!D26="","",PFMP4!D26)</f>
        <v/>
      </c>
      <c r="AR17" s="18" t="str">
        <f>IF(PFMP4!E26="","",PFMP4!E26)</f>
        <v/>
      </c>
      <c r="AS17" s="18" t="str">
        <f>IF(PFMP4!F26="","",PFMP4!F26)</f>
        <v/>
      </c>
      <c r="AT17" s="18" t="str">
        <f>IF(PFMP4!I26="","",PFMP4!I26)</f>
        <v/>
      </c>
      <c r="AU17" s="4" t="str">
        <f>IF(PFMP4!K26="","",PFMP4!K26)</f>
        <v/>
      </c>
      <c r="AV17" s="4" t="str">
        <f>IF(PFMP4!L26="","",PFMP4!L26)</f>
        <v/>
      </c>
      <c r="AW17" s="18" t="str">
        <f>IF(PFMP5!D26="","",PFMP5!$K$2)</f>
        <v/>
      </c>
      <c r="AX17" s="18" t="str">
        <f>IF(AW17="","",PFMP5!$F$5)</f>
        <v/>
      </c>
      <c r="AY17" s="18" t="str">
        <f>PFMP5!A26</f>
        <v/>
      </c>
      <c r="AZ17" s="18" t="str">
        <f>PFMP5!B26</f>
        <v/>
      </c>
      <c r="BA17" s="18" t="str">
        <f>IF(PFMP5!D26="","",PFMP5!D26)</f>
        <v/>
      </c>
      <c r="BB17" s="18" t="str">
        <f>IF(PFMP5!E26="","",PFMP5!E26)</f>
        <v/>
      </c>
      <c r="BC17" s="18" t="str">
        <f>IF(PFMP5!F26="","",PFMP5!F26)</f>
        <v/>
      </c>
      <c r="BD17" s="18" t="str">
        <f>IF(PFMP5!I26="","",PFMP5!I26)</f>
        <v/>
      </c>
      <c r="BE17" s="4" t="str">
        <f>IF(PFMP5!K26="","",PFMP5!K26)</f>
        <v/>
      </c>
      <c r="BF17" s="4" t="str">
        <f>IF(PFMP5!L26="","",PFMP5!L26)</f>
        <v/>
      </c>
      <c r="BG17" s="18" t="str">
        <f>IF(PFMP6!D26="","",PFMP6!$K$2)</f>
        <v/>
      </c>
      <c r="BH17" s="18" t="str">
        <f>IF(BG17="","",PFMP6!$F$5)</f>
        <v/>
      </c>
      <c r="BI17" s="18" t="str">
        <f>PFMP6!A26</f>
        <v/>
      </c>
      <c r="BJ17" s="18" t="str">
        <f>PFMP6!B26</f>
        <v/>
      </c>
      <c r="BK17" s="18" t="str">
        <f>IF(PFMP6!D26="","",PFMP6!D26)</f>
        <v/>
      </c>
      <c r="BL17" s="18" t="str">
        <f>IF(PFMP6!E26="","",PFMP6!E26)</f>
        <v/>
      </c>
      <c r="BM17" s="18" t="str">
        <f>IF(PFMP6!F26="","",PFMP6!F26)</f>
        <v/>
      </c>
      <c r="BN17" s="18" t="str">
        <f>IF(PFMP6!I26="","",PFMP6!I26)</f>
        <v/>
      </c>
      <c r="BO17" s="4" t="str">
        <f>IF(PFMP6!K26="","",PFMP6!K26)</f>
        <v/>
      </c>
      <c r="BP17" s="4" t="str">
        <f>IF(PFMP6!L26="","",PFMP6!L26)</f>
        <v/>
      </c>
      <c r="BQ17" s="18" t="str">
        <f>IF(Consignes!$B$8="","",Consignes!$B$8)</f>
        <v/>
      </c>
      <c r="BR17" s="18" t="str">
        <f>IF(Consignes!$B$9="","",Consignes!$B$9)</f>
        <v/>
      </c>
      <c r="BS17" s="20">
        <f t="shared" ca="1" si="0"/>
        <v>43224</v>
      </c>
      <c r="BT17" s="18" t="str">
        <f>IF(PFMP7!D26="","",PFMP7!$K$2)</f>
        <v/>
      </c>
      <c r="BU17" s="18" t="str">
        <f>IF(BT17="","",PFMP7!$F$5)</f>
        <v/>
      </c>
      <c r="BV17" s="18" t="str">
        <f>PFMP7!A26</f>
        <v/>
      </c>
      <c r="BW17" s="18" t="str">
        <f>PFMP7!B26</f>
        <v/>
      </c>
      <c r="BX17" s="18" t="str">
        <f>IF(PFMP7!D26="","",PFMP7!D26)</f>
        <v/>
      </c>
      <c r="BY17" s="18" t="str">
        <f>IF(PFMP7!E26="","",PFMP7!E26)</f>
        <v/>
      </c>
      <c r="BZ17" s="18" t="str">
        <f>IF(PFMP7!F26="","",PFMP7!F26)</f>
        <v/>
      </c>
      <c r="CA17" s="18" t="str">
        <f>IF(PFMP7!I26="","",PFMP7!I26)</f>
        <v/>
      </c>
      <c r="CB17" s="4" t="str">
        <f>IF(PFMP7!K26="","",PFMP7!K26)</f>
        <v/>
      </c>
      <c r="CC17" s="4" t="str">
        <f>IF(PFMP7!L26="","",PFMP7!L26)</f>
        <v/>
      </c>
      <c r="CD17" s="18" t="str">
        <f>IF(PFMP8!D26="","",PFMP8!$K$2)</f>
        <v/>
      </c>
      <c r="CE17" s="18" t="str">
        <f>IF(CD17="","",PFMP8!$F$5)</f>
        <v/>
      </c>
      <c r="CF17" s="18" t="str">
        <f>PFMP8!A26</f>
        <v/>
      </c>
      <c r="CG17" s="18" t="str">
        <f>PFMP8!B26</f>
        <v/>
      </c>
      <c r="CH17" s="18" t="str">
        <f>IF(PFMP8!D26="","",PFMP8!D26)</f>
        <v/>
      </c>
      <c r="CI17" s="18" t="str">
        <f>IF(PFMP8!E26="","",PFMP8!E26)</f>
        <v/>
      </c>
      <c r="CJ17" s="18" t="str">
        <f>IF(PFMP8!F26="","",PFMP8!F26)</f>
        <v/>
      </c>
      <c r="CK17" s="18" t="str">
        <f>IF(PFMP8!I26="","",PFMP8!I26)</f>
        <v/>
      </c>
      <c r="CL17" s="4" t="str">
        <f>IF(PFMP8!K26="","",PFMP8!K26)</f>
        <v/>
      </c>
      <c r="CM17" s="4" t="str">
        <f>IF(PFMP8!L26="","",PFMP8!L26)</f>
        <v/>
      </c>
      <c r="CN17" s="18" t="str">
        <f>IF(PFMP9!D26="","",PFMP9!$K$2)</f>
        <v/>
      </c>
      <c r="CO17" s="18" t="str">
        <f>IF(CN17="","",PFMP9!$F$5)</f>
        <v/>
      </c>
      <c r="CP17" s="18" t="str">
        <f>PFMP9!A26</f>
        <v/>
      </c>
      <c r="CQ17" s="18" t="str">
        <f>PFMP9!B26</f>
        <v/>
      </c>
      <c r="CR17" s="18" t="str">
        <f>IF(PFMP9!D26="","",PFMP9!D26)</f>
        <v/>
      </c>
      <c r="CS17" s="18" t="str">
        <f>IF(PFMP9!E26="","",PFMP9!E26)</f>
        <v/>
      </c>
      <c r="CT17" s="18" t="str">
        <f>IF(PFMP9!F26="","",PFMP9!F26)</f>
        <v/>
      </c>
      <c r="CU17" s="18" t="str">
        <f>IF(PFMP9!I26="","",PFMP9!I26)</f>
        <v/>
      </c>
      <c r="CV17" s="4" t="str">
        <f>IF(PFMP9!K26="","",PFMP9!K26)</f>
        <v/>
      </c>
      <c r="CW17" s="4" t="str">
        <f>IF(PFMP9!L26="","",PFMP9!L26)</f>
        <v/>
      </c>
      <c r="CX17" s="18">
        <f>'Calculs manquants'!I18</f>
        <v>16</v>
      </c>
      <c r="CY17" s="18">
        <f>'Calculs manquants'!J18</f>
        <v>0</v>
      </c>
      <c r="CZ17" s="18">
        <f>'Calculs manquants'!F18</f>
        <v>6</v>
      </c>
      <c r="DA17" s="18">
        <f>'Calculs manquants'!G18</f>
        <v>0</v>
      </c>
    </row>
    <row r="18" spans="1:105">
      <c r="A18" s="18" t="str">
        <f>IF(Consignes!$B$3="","",Consignes!$B$3)</f>
        <v/>
      </c>
      <c r="B18" s="18" t="str">
        <f>IF(Consignes!$B$4="","",Consignes!$B$4)</f>
        <v/>
      </c>
      <c r="C18" s="18" t="str">
        <f>IF(Consignes!$F$1="","",Consignes!$F$1)</f>
        <v/>
      </c>
      <c r="D18" s="18" t="str">
        <f>IF(Consignes!$F$2="","",Consignes!$F$2)</f>
        <v/>
      </c>
      <c r="E18" s="18" t="str">
        <f>IF(Consignes!$B$5="","",Consignes!$B$5)</f>
        <v/>
      </c>
      <c r="F18" s="18" t="str">
        <f>IF(Consignes!$B$6="","",Consignes!$B$6)</f>
        <v/>
      </c>
      <c r="G18" s="18" t="str">
        <f>IF(Consignes!$B$7="","",Consignes!$B$7)</f>
        <v/>
      </c>
      <c r="H18" s="18">
        <f>IF('Calculs manquants'!D19=0,0,'Calculs manquants'!D19)</f>
        <v>0</v>
      </c>
      <c r="I18" s="18" t="str">
        <f>IF(PFMP1!D27="","",PFMP1!$K$2)</f>
        <v/>
      </c>
      <c r="J18" s="18" t="str">
        <f>IF(PFMP1!$F$5="","",PFMP1!$F$5)</f>
        <v/>
      </c>
      <c r="K18" s="4" t="str">
        <f>IF(PFMP1!A27="","",PFMP1!A27)</f>
        <v/>
      </c>
      <c r="L18" s="4" t="str">
        <f>IF(PFMP1!B27="","",PFMP1!B27)</f>
        <v/>
      </c>
      <c r="M18" s="4" t="str">
        <f>IF(PFMP1!D27="","",PFMP1!D27)</f>
        <v/>
      </c>
      <c r="N18" s="4" t="str">
        <f>IF(PFMP1!E27="","",PFMP1!E27)</f>
        <v/>
      </c>
      <c r="O18" s="4" t="str">
        <f>IF(PFMP1!F27="","",PFMP1!F27)</f>
        <v/>
      </c>
      <c r="P18" s="4" t="str">
        <f>IF(PFMP1!I27="","",PFMP1!I27)</f>
        <v/>
      </c>
      <c r="Q18" s="4" t="str">
        <f>IF(PFMP1!K27="","",PFMP1!K27)</f>
        <v/>
      </c>
      <c r="R18" s="4" t="str">
        <f>IF(PFMP1!L27="","",PFMP1!L27)</f>
        <v/>
      </c>
      <c r="S18" s="18" t="str">
        <f>IF(PFMP2!D27="","",PFMP2!$K$8)</f>
        <v/>
      </c>
      <c r="T18" s="18" t="str">
        <f>IF(PFMP2!$F$5="","",PFMP2!$F$5)</f>
        <v/>
      </c>
      <c r="U18" s="18" t="str">
        <f>PFMP2!A27</f>
        <v/>
      </c>
      <c r="V18" s="18" t="str">
        <f>PFMP2!B27</f>
        <v/>
      </c>
      <c r="W18" s="18" t="str">
        <f>IF(PFMP2!D27="","",PFMP2!D27)</f>
        <v/>
      </c>
      <c r="X18" s="18" t="str">
        <f>IF(PFMP2!E27="","",PFMP2!E27)</f>
        <v/>
      </c>
      <c r="Y18" s="18" t="str">
        <f>IF(PFMP2!F27="","",PFMP2!F27)</f>
        <v/>
      </c>
      <c r="Z18" s="18" t="str">
        <f>IF(PFMP2!I27="","",PFMP2!I27)</f>
        <v/>
      </c>
      <c r="AA18" s="4" t="str">
        <f>IF(PFMP2!K27="","",PFMP2!K27)</f>
        <v/>
      </c>
      <c r="AB18" s="4" t="str">
        <f>IF(PFMP2!L27="","",PFMP2!L27)</f>
        <v/>
      </c>
      <c r="AC18" s="18" t="str">
        <f>IF(PFMP3!D27="","",PFMP3!$K$2)</f>
        <v/>
      </c>
      <c r="AD18" s="18" t="str">
        <f>IF(AC18="","",PFMP3!$F$5)</f>
        <v/>
      </c>
      <c r="AE18" s="18" t="str">
        <f>PFMP3!A27</f>
        <v/>
      </c>
      <c r="AF18" s="18" t="str">
        <f>PFMP3!B27</f>
        <v/>
      </c>
      <c r="AG18" s="18" t="str">
        <f>IF(PFMP3!D27="","",PFMP3!D27)</f>
        <v/>
      </c>
      <c r="AH18" s="18" t="str">
        <f>IF(PFMP3!E27="","",PFMP3!E27)</f>
        <v/>
      </c>
      <c r="AI18" s="18" t="str">
        <f>IF(PFMP3!F27="","",PFMP3!F27)</f>
        <v/>
      </c>
      <c r="AJ18" s="18" t="str">
        <f>IF(PFMP3!I27="","",PFMP3!I27)</f>
        <v/>
      </c>
      <c r="AK18" s="4" t="str">
        <f>IF(PFMP3!K27="","",PFMP3!K27)</f>
        <v/>
      </c>
      <c r="AL18" s="4" t="str">
        <f>IF(PFMP3!L27="","",PFMP3!L27)</f>
        <v/>
      </c>
      <c r="AM18" s="18" t="str">
        <f>IF(PFMP4!D27="","",PFMP4!$K$2)</f>
        <v/>
      </c>
      <c r="AN18" s="18" t="str">
        <f>IF(AM18="","",PFMP4!$F$5)</f>
        <v/>
      </c>
      <c r="AO18" s="18" t="str">
        <f>PFMP4!A27</f>
        <v/>
      </c>
      <c r="AP18" s="18" t="str">
        <f>PFMP4!B27</f>
        <v/>
      </c>
      <c r="AQ18" s="18" t="str">
        <f>IF(PFMP4!D27="","",PFMP4!D27)</f>
        <v/>
      </c>
      <c r="AR18" s="18" t="str">
        <f>IF(PFMP4!E27="","",PFMP4!E27)</f>
        <v/>
      </c>
      <c r="AS18" s="18" t="str">
        <f>IF(PFMP4!F27="","",PFMP4!F27)</f>
        <v/>
      </c>
      <c r="AT18" s="18" t="str">
        <f>IF(PFMP4!I27="","",PFMP4!I27)</f>
        <v/>
      </c>
      <c r="AU18" s="4" t="str">
        <f>IF(PFMP4!K27="","",PFMP4!K27)</f>
        <v/>
      </c>
      <c r="AV18" s="4" t="str">
        <f>IF(PFMP4!L27="","",PFMP4!L27)</f>
        <v/>
      </c>
      <c r="AW18" s="18" t="str">
        <f>IF(PFMP5!D27="","",PFMP5!$K$2)</f>
        <v/>
      </c>
      <c r="AX18" s="18" t="str">
        <f>IF(AW18="","",PFMP5!$F$5)</f>
        <v/>
      </c>
      <c r="AY18" s="18" t="str">
        <f>PFMP5!A27</f>
        <v/>
      </c>
      <c r="AZ18" s="18" t="str">
        <f>PFMP5!B27</f>
        <v/>
      </c>
      <c r="BA18" s="18" t="str">
        <f>IF(PFMP5!D27="","",PFMP5!D27)</f>
        <v/>
      </c>
      <c r="BB18" s="18" t="str">
        <f>IF(PFMP5!E27="","",PFMP5!E27)</f>
        <v/>
      </c>
      <c r="BC18" s="18" t="str">
        <f>IF(PFMP5!F27="","",PFMP5!F27)</f>
        <v/>
      </c>
      <c r="BD18" s="18" t="str">
        <f>IF(PFMP5!I27="","",PFMP5!I27)</f>
        <v/>
      </c>
      <c r="BE18" s="4" t="str">
        <f>IF(PFMP5!K27="","",PFMP5!K27)</f>
        <v/>
      </c>
      <c r="BF18" s="4" t="str">
        <f>IF(PFMP5!L27="","",PFMP5!L27)</f>
        <v/>
      </c>
      <c r="BG18" s="18" t="str">
        <f>IF(PFMP6!D27="","",PFMP6!$K$2)</f>
        <v/>
      </c>
      <c r="BH18" s="18" t="str">
        <f>IF(BG18="","",PFMP6!$F$5)</f>
        <v/>
      </c>
      <c r="BI18" s="18" t="str">
        <f>PFMP6!A27</f>
        <v/>
      </c>
      <c r="BJ18" s="18" t="str">
        <f>PFMP6!B27</f>
        <v/>
      </c>
      <c r="BK18" s="18" t="str">
        <f>IF(PFMP6!D27="","",PFMP6!D27)</f>
        <v/>
      </c>
      <c r="BL18" s="18" t="str">
        <f>IF(PFMP6!E27="","",PFMP6!E27)</f>
        <v/>
      </c>
      <c r="BM18" s="18" t="str">
        <f>IF(PFMP6!F27="","",PFMP6!F27)</f>
        <v/>
      </c>
      <c r="BN18" s="18" t="str">
        <f>IF(PFMP6!I27="","",PFMP6!I27)</f>
        <v/>
      </c>
      <c r="BO18" s="4" t="str">
        <f>IF(PFMP6!K27="","",PFMP6!K27)</f>
        <v/>
      </c>
      <c r="BP18" s="4" t="str">
        <f>IF(PFMP6!L27="","",PFMP6!L27)</f>
        <v/>
      </c>
      <c r="BQ18" s="18" t="str">
        <f>IF(Consignes!$B$8="","",Consignes!$B$8)</f>
        <v/>
      </c>
      <c r="BR18" s="18" t="str">
        <f>IF(Consignes!$B$9="","",Consignes!$B$9)</f>
        <v/>
      </c>
      <c r="BS18" s="20">
        <f t="shared" ca="1" si="0"/>
        <v>43224</v>
      </c>
      <c r="BT18" s="18" t="str">
        <f>IF(PFMP7!D27="","",PFMP7!$K$2)</f>
        <v/>
      </c>
      <c r="BU18" s="18" t="str">
        <f>IF(BT18="","",PFMP7!$F$5)</f>
        <v/>
      </c>
      <c r="BV18" s="18" t="str">
        <f>PFMP7!A27</f>
        <v/>
      </c>
      <c r="BW18" s="18" t="str">
        <f>PFMP7!B27</f>
        <v/>
      </c>
      <c r="BX18" s="18" t="str">
        <f>IF(PFMP7!D27="","",PFMP7!D27)</f>
        <v/>
      </c>
      <c r="BY18" s="18" t="str">
        <f>IF(PFMP7!E27="","",PFMP7!E27)</f>
        <v/>
      </c>
      <c r="BZ18" s="18" t="str">
        <f>IF(PFMP7!F27="","",PFMP7!F27)</f>
        <v/>
      </c>
      <c r="CA18" s="18" t="str">
        <f>IF(PFMP7!I27="","",PFMP7!I27)</f>
        <v/>
      </c>
      <c r="CB18" s="4" t="str">
        <f>IF(PFMP7!K27="","",PFMP7!K27)</f>
        <v/>
      </c>
      <c r="CC18" s="4" t="str">
        <f>IF(PFMP7!L27="","",PFMP7!L27)</f>
        <v/>
      </c>
      <c r="CD18" s="18" t="str">
        <f>IF(PFMP8!D27="","",PFMP8!$K$2)</f>
        <v/>
      </c>
      <c r="CE18" s="18" t="str">
        <f>IF(CD18="","",PFMP8!$F$5)</f>
        <v/>
      </c>
      <c r="CF18" s="18" t="str">
        <f>PFMP8!A27</f>
        <v/>
      </c>
      <c r="CG18" s="18" t="str">
        <f>PFMP8!B27</f>
        <v/>
      </c>
      <c r="CH18" s="18" t="str">
        <f>IF(PFMP8!D27="","",PFMP8!D27)</f>
        <v/>
      </c>
      <c r="CI18" s="18" t="str">
        <f>IF(PFMP8!E27="","",PFMP8!E27)</f>
        <v/>
      </c>
      <c r="CJ18" s="18" t="str">
        <f>IF(PFMP8!F27="","",PFMP8!F27)</f>
        <v/>
      </c>
      <c r="CK18" s="18" t="str">
        <f>IF(PFMP8!I27="","",PFMP8!I27)</f>
        <v/>
      </c>
      <c r="CL18" s="4" t="str">
        <f>IF(PFMP8!K27="","",PFMP8!K27)</f>
        <v/>
      </c>
      <c r="CM18" s="4" t="str">
        <f>IF(PFMP8!L27="","",PFMP8!L27)</f>
        <v/>
      </c>
      <c r="CN18" s="18" t="str">
        <f>IF(PFMP9!D27="","",PFMP9!$K$2)</f>
        <v/>
      </c>
      <c r="CO18" s="18" t="str">
        <f>IF(CN18="","",PFMP9!$F$5)</f>
        <v/>
      </c>
      <c r="CP18" s="18" t="str">
        <f>PFMP9!A27</f>
        <v/>
      </c>
      <c r="CQ18" s="18" t="str">
        <f>PFMP9!B27</f>
        <v/>
      </c>
      <c r="CR18" s="18" t="str">
        <f>IF(PFMP9!D27="","",PFMP9!D27)</f>
        <v/>
      </c>
      <c r="CS18" s="18" t="str">
        <f>IF(PFMP9!E27="","",PFMP9!E27)</f>
        <v/>
      </c>
      <c r="CT18" s="18" t="str">
        <f>IF(PFMP9!F27="","",PFMP9!F27)</f>
        <v/>
      </c>
      <c r="CU18" s="18" t="str">
        <f>IF(PFMP9!I27="","",PFMP9!I27)</f>
        <v/>
      </c>
      <c r="CV18" s="4" t="str">
        <f>IF(PFMP9!K27="","",PFMP9!K27)</f>
        <v/>
      </c>
      <c r="CW18" s="4" t="str">
        <f>IF(PFMP9!L27="","",PFMP9!L27)</f>
        <v/>
      </c>
      <c r="CX18" s="18">
        <f>'Calculs manquants'!I19</f>
        <v>16</v>
      </c>
      <c r="CY18" s="18">
        <f>'Calculs manquants'!J19</f>
        <v>0</v>
      </c>
      <c r="CZ18" s="18">
        <f>'Calculs manquants'!F19</f>
        <v>6</v>
      </c>
      <c r="DA18" s="18">
        <f>'Calculs manquants'!G19</f>
        <v>0</v>
      </c>
    </row>
    <row r="19" spans="1:105">
      <c r="A19" s="18" t="str">
        <f>IF(Consignes!$B$3="","",Consignes!$B$3)</f>
        <v/>
      </c>
      <c r="B19" s="18" t="str">
        <f>IF(Consignes!$B$4="","",Consignes!$B$4)</f>
        <v/>
      </c>
      <c r="C19" s="18" t="str">
        <f>IF(Consignes!$F$1="","",Consignes!$F$1)</f>
        <v/>
      </c>
      <c r="D19" s="18" t="str">
        <f>IF(Consignes!$F$2="","",Consignes!$F$2)</f>
        <v/>
      </c>
      <c r="E19" s="18" t="str">
        <f>IF(Consignes!$B$5="","",Consignes!$B$5)</f>
        <v/>
      </c>
      <c r="F19" s="18" t="str">
        <f>IF(Consignes!$B$6="","",Consignes!$B$6)</f>
        <v/>
      </c>
      <c r="G19" s="18" t="str">
        <f>IF(Consignes!$B$7="","",Consignes!$B$7)</f>
        <v/>
      </c>
      <c r="H19" s="18">
        <f>IF('Calculs manquants'!D20=0,0,'Calculs manquants'!D20)</f>
        <v>0</v>
      </c>
      <c r="I19" s="18" t="str">
        <f>IF(PFMP1!D28="","",PFMP1!$K$2)</f>
        <v/>
      </c>
      <c r="J19" s="18" t="str">
        <f>IF(PFMP1!$F$5="","",PFMP1!$F$5)</f>
        <v/>
      </c>
      <c r="K19" s="4" t="str">
        <f>IF(PFMP1!A28="","",PFMP1!A28)</f>
        <v/>
      </c>
      <c r="L19" s="4" t="str">
        <f>IF(PFMP1!B28="","",PFMP1!B28)</f>
        <v/>
      </c>
      <c r="M19" s="4" t="str">
        <f>IF(PFMP1!D28="","",PFMP1!D28)</f>
        <v/>
      </c>
      <c r="N19" s="4" t="str">
        <f>IF(PFMP1!E28="","",PFMP1!E28)</f>
        <v/>
      </c>
      <c r="O19" s="4" t="str">
        <f>IF(PFMP1!F28="","",PFMP1!F28)</f>
        <v/>
      </c>
      <c r="P19" s="4" t="str">
        <f>IF(PFMP1!I28="","",PFMP1!I28)</f>
        <v/>
      </c>
      <c r="Q19" s="4" t="str">
        <f>IF(PFMP1!K28="","",PFMP1!K28)</f>
        <v/>
      </c>
      <c r="R19" s="4" t="str">
        <f>IF(PFMP1!L28="","",PFMP1!L28)</f>
        <v/>
      </c>
      <c r="S19" s="18" t="str">
        <f>IF(PFMP2!D28="","",PFMP2!$K$8)</f>
        <v/>
      </c>
      <c r="T19" s="18" t="str">
        <f>IF(PFMP2!$F$5="","",PFMP2!$F$5)</f>
        <v/>
      </c>
      <c r="U19" s="18" t="str">
        <f>PFMP2!A28</f>
        <v/>
      </c>
      <c r="V19" s="18" t="str">
        <f>PFMP2!B28</f>
        <v/>
      </c>
      <c r="W19" s="18" t="str">
        <f>IF(PFMP2!D28="","",PFMP2!D28)</f>
        <v/>
      </c>
      <c r="X19" s="18" t="str">
        <f>IF(PFMP2!E28="","",PFMP2!E28)</f>
        <v/>
      </c>
      <c r="Y19" s="18" t="str">
        <f>IF(PFMP2!F28="","",PFMP2!F28)</f>
        <v/>
      </c>
      <c r="Z19" s="18" t="str">
        <f>IF(PFMP2!I28="","",PFMP2!I28)</f>
        <v/>
      </c>
      <c r="AA19" s="4" t="str">
        <f>IF(PFMP2!K28="","",PFMP2!K28)</f>
        <v/>
      </c>
      <c r="AB19" s="4" t="str">
        <f>IF(PFMP2!L28="","",PFMP2!L28)</f>
        <v/>
      </c>
      <c r="AC19" s="18" t="str">
        <f>IF(PFMP3!D28="","",PFMP3!$K$2)</f>
        <v/>
      </c>
      <c r="AD19" s="18" t="str">
        <f>IF(AC19="","",PFMP3!$F$5)</f>
        <v/>
      </c>
      <c r="AE19" s="18" t="str">
        <f>PFMP3!A28</f>
        <v/>
      </c>
      <c r="AF19" s="18" t="str">
        <f>PFMP3!B28</f>
        <v/>
      </c>
      <c r="AG19" s="18" t="str">
        <f>IF(PFMP3!D28="","",PFMP3!D28)</f>
        <v/>
      </c>
      <c r="AH19" s="18" t="str">
        <f>IF(PFMP3!E28="","",PFMP3!E28)</f>
        <v/>
      </c>
      <c r="AI19" s="18" t="str">
        <f>IF(PFMP3!F28="","",PFMP3!F28)</f>
        <v/>
      </c>
      <c r="AJ19" s="18" t="str">
        <f>IF(PFMP3!I28="","",PFMP3!I28)</f>
        <v/>
      </c>
      <c r="AK19" s="4" t="str">
        <f>IF(PFMP3!K28="","",PFMP3!K28)</f>
        <v/>
      </c>
      <c r="AL19" s="4" t="str">
        <f>IF(PFMP3!L28="","",PFMP3!L28)</f>
        <v/>
      </c>
      <c r="AM19" s="18" t="str">
        <f>IF(PFMP4!D28="","",PFMP4!$K$2)</f>
        <v/>
      </c>
      <c r="AN19" s="18" t="str">
        <f>IF(AM19="","",PFMP4!$F$5)</f>
        <v/>
      </c>
      <c r="AO19" s="18" t="str">
        <f>PFMP4!A28</f>
        <v/>
      </c>
      <c r="AP19" s="18" t="str">
        <f>PFMP4!B28</f>
        <v/>
      </c>
      <c r="AQ19" s="18" t="str">
        <f>IF(PFMP4!D28="","",PFMP4!D28)</f>
        <v/>
      </c>
      <c r="AR19" s="18" t="str">
        <f>IF(PFMP4!E28="","",PFMP4!E28)</f>
        <v/>
      </c>
      <c r="AS19" s="18" t="str">
        <f>IF(PFMP4!F28="","",PFMP4!F28)</f>
        <v/>
      </c>
      <c r="AT19" s="18" t="str">
        <f>IF(PFMP4!I28="","",PFMP4!I28)</f>
        <v/>
      </c>
      <c r="AU19" s="4" t="str">
        <f>IF(PFMP4!K28="","",PFMP4!K28)</f>
        <v/>
      </c>
      <c r="AV19" s="4" t="str">
        <f>IF(PFMP4!L28="","",PFMP4!L28)</f>
        <v/>
      </c>
      <c r="AW19" s="18" t="str">
        <f>IF(PFMP5!D28="","",PFMP5!$K$2)</f>
        <v/>
      </c>
      <c r="AX19" s="18" t="str">
        <f>IF(AW19="","",PFMP5!$F$5)</f>
        <v/>
      </c>
      <c r="AY19" s="18" t="str">
        <f>PFMP5!A28</f>
        <v/>
      </c>
      <c r="AZ19" s="18" t="str">
        <f>PFMP5!B28</f>
        <v/>
      </c>
      <c r="BA19" s="18" t="str">
        <f>IF(PFMP5!D28="","",PFMP5!D28)</f>
        <v/>
      </c>
      <c r="BB19" s="18" t="str">
        <f>IF(PFMP5!E28="","",PFMP5!E28)</f>
        <v/>
      </c>
      <c r="BC19" s="18" t="str">
        <f>IF(PFMP5!F28="","",PFMP5!F28)</f>
        <v/>
      </c>
      <c r="BD19" s="18" t="str">
        <f>IF(PFMP5!I28="","",PFMP5!I28)</f>
        <v/>
      </c>
      <c r="BE19" s="4" t="str">
        <f>IF(PFMP5!K28="","",PFMP5!K28)</f>
        <v/>
      </c>
      <c r="BF19" s="4" t="str">
        <f>IF(PFMP5!L28="","",PFMP5!L28)</f>
        <v/>
      </c>
      <c r="BG19" s="18" t="str">
        <f>IF(PFMP6!D28="","",PFMP6!$K$2)</f>
        <v/>
      </c>
      <c r="BH19" s="18" t="str">
        <f>IF(BG19="","",PFMP6!$F$5)</f>
        <v/>
      </c>
      <c r="BI19" s="18" t="str">
        <f>PFMP6!A28</f>
        <v/>
      </c>
      <c r="BJ19" s="18" t="str">
        <f>PFMP6!B28</f>
        <v/>
      </c>
      <c r="BK19" s="18" t="str">
        <f>IF(PFMP6!D28="","",PFMP6!D28)</f>
        <v/>
      </c>
      <c r="BL19" s="18" t="str">
        <f>IF(PFMP6!E28="","",PFMP6!E28)</f>
        <v/>
      </c>
      <c r="BM19" s="18" t="str">
        <f>IF(PFMP6!F28="","",PFMP6!F28)</f>
        <v/>
      </c>
      <c r="BN19" s="18" t="str">
        <f>IF(PFMP6!I28="","",PFMP6!I28)</f>
        <v/>
      </c>
      <c r="BO19" s="4" t="str">
        <f>IF(PFMP6!K28="","",PFMP6!K28)</f>
        <v/>
      </c>
      <c r="BP19" s="4" t="str">
        <f>IF(PFMP6!L28="","",PFMP6!L28)</f>
        <v/>
      </c>
      <c r="BQ19" s="18" t="str">
        <f>IF(Consignes!$B$8="","",Consignes!$B$8)</f>
        <v/>
      </c>
      <c r="BR19" s="18" t="str">
        <f>IF(Consignes!$B$9="","",Consignes!$B$9)</f>
        <v/>
      </c>
      <c r="BS19" s="20">
        <f t="shared" ca="1" si="0"/>
        <v>43224</v>
      </c>
      <c r="BT19" s="18" t="str">
        <f>IF(PFMP7!D28="","",PFMP7!$K$2)</f>
        <v/>
      </c>
      <c r="BU19" s="18" t="str">
        <f>IF(BT19="","",PFMP7!$F$5)</f>
        <v/>
      </c>
      <c r="BV19" s="18" t="str">
        <f>PFMP7!A28</f>
        <v/>
      </c>
      <c r="BW19" s="18" t="str">
        <f>PFMP7!B28</f>
        <v/>
      </c>
      <c r="BX19" s="18" t="str">
        <f>IF(PFMP7!D28="","",PFMP7!D28)</f>
        <v/>
      </c>
      <c r="BY19" s="18" t="str">
        <f>IF(PFMP7!E28="","",PFMP7!E28)</f>
        <v/>
      </c>
      <c r="BZ19" s="18" t="str">
        <f>IF(PFMP7!F28="","",PFMP7!F28)</f>
        <v/>
      </c>
      <c r="CA19" s="18" t="str">
        <f>IF(PFMP7!I28="","",PFMP7!I28)</f>
        <v/>
      </c>
      <c r="CB19" s="4" t="str">
        <f>IF(PFMP7!K28="","",PFMP7!K28)</f>
        <v/>
      </c>
      <c r="CC19" s="4" t="str">
        <f>IF(PFMP7!L28="","",PFMP7!L28)</f>
        <v/>
      </c>
      <c r="CD19" s="18" t="str">
        <f>IF(PFMP8!D28="","",PFMP8!$K$2)</f>
        <v/>
      </c>
      <c r="CE19" s="18" t="str">
        <f>IF(CD19="","",PFMP8!$F$5)</f>
        <v/>
      </c>
      <c r="CF19" s="18" t="str">
        <f>PFMP8!A28</f>
        <v/>
      </c>
      <c r="CG19" s="18" t="str">
        <f>PFMP8!B28</f>
        <v/>
      </c>
      <c r="CH19" s="18" t="str">
        <f>IF(PFMP8!D28="","",PFMP8!D28)</f>
        <v/>
      </c>
      <c r="CI19" s="18" t="str">
        <f>IF(PFMP8!E28="","",PFMP8!E28)</f>
        <v/>
      </c>
      <c r="CJ19" s="18" t="str">
        <f>IF(PFMP8!F28="","",PFMP8!F28)</f>
        <v/>
      </c>
      <c r="CK19" s="18" t="str">
        <f>IF(PFMP8!I28="","",PFMP8!I28)</f>
        <v/>
      </c>
      <c r="CL19" s="4" t="str">
        <f>IF(PFMP8!K28="","",PFMP8!K28)</f>
        <v/>
      </c>
      <c r="CM19" s="4" t="str">
        <f>IF(PFMP8!L28="","",PFMP8!L28)</f>
        <v/>
      </c>
      <c r="CN19" s="18" t="str">
        <f>IF(PFMP9!D28="","",PFMP9!$K$2)</f>
        <v/>
      </c>
      <c r="CO19" s="18" t="str">
        <f>IF(CN19="","",PFMP9!$F$5)</f>
        <v/>
      </c>
      <c r="CP19" s="18" t="str">
        <f>PFMP9!A28</f>
        <v/>
      </c>
      <c r="CQ19" s="18" t="str">
        <f>PFMP9!B28</f>
        <v/>
      </c>
      <c r="CR19" s="18" t="str">
        <f>IF(PFMP9!D28="","",PFMP9!D28)</f>
        <v/>
      </c>
      <c r="CS19" s="18" t="str">
        <f>IF(PFMP9!E28="","",PFMP9!E28)</f>
        <v/>
      </c>
      <c r="CT19" s="18" t="str">
        <f>IF(PFMP9!F28="","",PFMP9!F28)</f>
        <v/>
      </c>
      <c r="CU19" s="18" t="str">
        <f>IF(PFMP9!I28="","",PFMP9!I28)</f>
        <v/>
      </c>
      <c r="CV19" s="4" t="str">
        <f>IF(PFMP9!K28="","",PFMP9!K28)</f>
        <v/>
      </c>
      <c r="CW19" s="4" t="str">
        <f>IF(PFMP9!L28="","",PFMP9!L28)</f>
        <v/>
      </c>
      <c r="CX19" s="18">
        <f>'Calculs manquants'!I20</f>
        <v>16</v>
      </c>
      <c r="CY19" s="18">
        <f>'Calculs manquants'!J20</f>
        <v>0</v>
      </c>
      <c r="CZ19" s="18">
        <f>'Calculs manquants'!F20</f>
        <v>6</v>
      </c>
      <c r="DA19" s="18">
        <f>'Calculs manquants'!G20</f>
        <v>0</v>
      </c>
    </row>
    <row r="20" spans="1:105">
      <c r="A20" s="18" t="str">
        <f>IF(Consignes!$B$3="","",Consignes!$B$3)</f>
        <v/>
      </c>
      <c r="B20" s="18" t="str">
        <f>IF(Consignes!$B$4="","",Consignes!$B$4)</f>
        <v/>
      </c>
      <c r="C20" s="18" t="str">
        <f>IF(Consignes!$F$1="","",Consignes!$F$1)</f>
        <v/>
      </c>
      <c r="D20" s="18" t="str">
        <f>IF(Consignes!$F$2="","",Consignes!$F$2)</f>
        <v/>
      </c>
      <c r="E20" s="18" t="str">
        <f>IF(Consignes!$B$5="","",Consignes!$B$5)</f>
        <v/>
      </c>
      <c r="F20" s="18" t="str">
        <f>IF(Consignes!$B$6="","",Consignes!$B$6)</f>
        <v/>
      </c>
      <c r="G20" s="18" t="str">
        <f>IF(Consignes!$B$7="","",Consignes!$B$7)</f>
        <v/>
      </c>
      <c r="H20" s="18">
        <f>IF('Calculs manquants'!D21=0,0,'Calculs manquants'!D21)</f>
        <v>0</v>
      </c>
      <c r="I20" s="18" t="str">
        <f>IF(PFMP1!D29="","",PFMP1!$K$2)</f>
        <v/>
      </c>
      <c r="J20" s="18" t="str">
        <f>IF(PFMP1!$F$5="","",PFMP1!$F$5)</f>
        <v/>
      </c>
      <c r="K20" s="4" t="str">
        <f>IF(PFMP1!A29="","",PFMP1!A29)</f>
        <v/>
      </c>
      <c r="L20" s="4" t="str">
        <f>IF(PFMP1!B29="","",PFMP1!B29)</f>
        <v/>
      </c>
      <c r="M20" s="4" t="str">
        <f>IF(PFMP1!D29="","",PFMP1!D29)</f>
        <v/>
      </c>
      <c r="N20" s="4" t="str">
        <f>IF(PFMP1!E29="","",PFMP1!E29)</f>
        <v/>
      </c>
      <c r="O20" s="4" t="str">
        <f>IF(PFMP1!F29="","",PFMP1!F29)</f>
        <v/>
      </c>
      <c r="P20" s="4" t="str">
        <f>IF(PFMP1!I29="","",PFMP1!I29)</f>
        <v/>
      </c>
      <c r="Q20" s="4" t="str">
        <f>IF(PFMP1!K29="","",PFMP1!K29)</f>
        <v/>
      </c>
      <c r="R20" s="4" t="str">
        <f>IF(PFMP1!L29="","",PFMP1!L29)</f>
        <v/>
      </c>
      <c r="S20" s="18" t="str">
        <f>IF(PFMP2!D29="","",PFMP2!$K$8)</f>
        <v/>
      </c>
      <c r="T20" s="18" t="str">
        <f>IF(PFMP2!$F$5="","",PFMP2!$F$5)</f>
        <v/>
      </c>
      <c r="U20" s="18" t="str">
        <f>PFMP2!A29</f>
        <v/>
      </c>
      <c r="V20" s="18" t="str">
        <f>PFMP2!B29</f>
        <v/>
      </c>
      <c r="W20" s="18" t="str">
        <f>IF(PFMP2!D29="","",PFMP2!D29)</f>
        <v/>
      </c>
      <c r="X20" s="18" t="str">
        <f>IF(PFMP2!E29="","",PFMP2!E29)</f>
        <v/>
      </c>
      <c r="Y20" s="18" t="str">
        <f>IF(PFMP2!F29="","",PFMP2!F29)</f>
        <v/>
      </c>
      <c r="Z20" s="18" t="str">
        <f>IF(PFMP2!I29="","",PFMP2!I29)</f>
        <v/>
      </c>
      <c r="AA20" s="4" t="str">
        <f>IF(PFMP2!K29="","",PFMP2!K29)</f>
        <v/>
      </c>
      <c r="AB20" s="4" t="str">
        <f>IF(PFMP2!L29="","",PFMP2!L29)</f>
        <v/>
      </c>
      <c r="AC20" s="18" t="str">
        <f>IF(PFMP3!D29="","",PFMP3!$K$2)</f>
        <v/>
      </c>
      <c r="AD20" s="18" t="str">
        <f>IF(AC20="","",PFMP3!$F$5)</f>
        <v/>
      </c>
      <c r="AE20" s="18" t="str">
        <f>PFMP3!A29</f>
        <v/>
      </c>
      <c r="AF20" s="18" t="str">
        <f>PFMP3!B29</f>
        <v/>
      </c>
      <c r="AG20" s="18" t="str">
        <f>IF(PFMP3!D29="","",PFMP3!D29)</f>
        <v/>
      </c>
      <c r="AH20" s="18" t="str">
        <f>IF(PFMP3!E29="","",PFMP3!E29)</f>
        <v/>
      </c>
      <c r="AI20" s="18" t="str">
        <f>IF(PFMP3!F29="","",PFMP3!F29)</f>
        <v/>
      </c>
      <c r="AJ20" s="18" t="str">
        <f>IF(PFMP3!I29="","",PFMP3!I29)</f>
        <v/>
      </c>
      <c r="AK20" s="4" t="str">
        <f>IF(PFMP3!K29="","",PFMP3!K29)</f>
        <v/>
      </c>
      <c r="AL20" s="4" t="str">
        <f>IF(PFMP3!L29="","",PFMP3!L29)</f>
        <v/>
      </c>
      <c r="AM20" s="18" t="str">
        <f>IF(PFMP4!D29="","",PFMP4!$K$2)</f>
        <v/>
      </c>
      <c r="AN20" s="18" t="str">
        <f>IF(AM20="","",PFMP4!$F$5)</f>
        <v/>
      </c>
      <c r="AO20" s="18" t="str">
        <f>PFMP4!A29</f>
        <v/>
      </c>
      <c r="AP20" s="18" t="str">
        <f>PFMP4!B29</f>
        <v/>
      </c>
      <c r="AQ20" s="18" t="str">
        <f>IF(PFMP4!D29="","",PFMP4!D29)</f>
        <v/>
      </c>
      <c r="AR20" s="18" t="str">
        <f>IF(PFMP4!E29="","",PFMP4!E29)</f>
        <v/>
      </c>
      <c r="AS20" s="18" t="str">
        <f>IF(PFMP4!F29="","",PFMP4!F29)</f>
        <v/>
      </c>
      <c r="AT20" s="18" t="str">
        <f>IF(PFMP4!I29="","",PFMP4!I29)</f>
        <v/>
      </c>
      <c r="AU20" s="4" t="str">
        <f>IF(PFMP4!K29="","",PFMP4!K29)</f>
        <v/>
      </c>
      <c r="AV20" s="4" t="str">
        <f>IF(PFMP4!L29="","",PFMP4!L29)</f>
        <v/>
      </c>
      <c r="AW20" s="18" t="str">
        <f>IF(PFMP5!D29="","",PFMP5!$K$2)</f>
        <v/>
      </c>
      <c r="AX20" s="18" t="str">
        <f>IF(AW20="","",PFMP5!$F$5)</f>
        <v/>
      </c>
      <c r="AY20" s="18" t="str">
        <f>PFMP5!A29</f>
        <v/>
      </c>
      <c r="AZ20" s="18" t="str">
        <f>PFMP5!B29</f>
        <v/>
      </c>
      <c r="BA20" s="18" t="str">
        <f>IF(PFMP5!D29="","",PFMP5!D29)</f>
        <v/>
      </c>
      <c r="BB20" s="18" t="str">
        <f>IF(PFMP5!E29="","",PFMP5!E29)</f>
        <v/>
      </c>
      <c r="BC20" s="18" t="str">
        <f>IF(PFMP5!F29="","",PFMP5!F29)</f>
        <v/>
      </c>
      <c r="BD20" s="18" t="str">
        <f>IF(PFMP5!I29="","",PFMP5!I29)</f>
        <v/>
      </c>
      <c r="BE20" s="4" t="str">
        <f>IF(PFMP5!K29="","",PFMP5!K29)</f>
        <v/>
      </c>
      <c r="BF20" s="4" t="str">
        <f>IF(PFMP5!L29="","",PFMP5!L29)</f>
        <v/>
      </c>
      <c r="BG20" s="18" t="str">
        <f>IF(PFMP6!D29="","",PFMP6!$K$2)</f>
        <v/>
      </c>
      <c r="BH20" s="18" t="str">
        <f>IF(BG20="","",PFMP6!$F$5)</f>
        <v/>
      </c>
      <c r="BI20" s="18" t="str">
        <f>PFMP6!A29</f>
        <v/>
      </c>
      <c r="BJ20" s="18" t="str">
        <f>PFMP6!B29</f>
        <v/>
      </c>
      <c r="BK20" s="18" t="str">
        <f>IF(PFMP6!D29="","",PFMP6!D29)</f>
        <v/>
      </c>
      <c r="BL20" s="18" t="str">
        <f>IF(PFMP6!E29="","",PFMP6!E29)</f>
        <v/>
      </c>
      <c r="BM20" s="18" t="str">
        <f>IF(PFMP6!F29="","",PFMP6!F29)</f>
        <v/>
      </c>
      <c r="BN20" s="18" t="str">
        <f>IF(PFMP6!I29="","",PFMP6!I29)</f>
        <v/>
      </c>
      <c r="BO20" s="4" t="str">
        <f>IF(PFMP6!K29="","",PFMP6!K29)</f>
        <v/>
      </c>
      <c r="BP20" s="4" t="str">
        <f>IF(PFMP6!L29="","",PFMP6!L29)</f>
        <v/>
      </c>
      <c r="BQ20" s="18" t="str">
        <f>IF(Consignes!$B$8="","",Consignes!$B$8)</f>
        <v/>
      </c>
      <c r="BR20" s="18" t="str">
        <f>IF(Consignes!$B$9="","",Consignes!$B$9)</f>
        <v/>
      </c>
      <c r="BS20" s="20">
        <f t="shared" ca="1" si="0"/>
        <v>43224</v>
      </c>
      <c r="BT20" s="18" t="str">
        <f>IF(PFMP7!D29="","",PFMP7!$K$2)</f>
        <v/>
      </c>
      <c r="BU20" s="18" t="str">
        <f>IF(BT20="","",PFMP7!$F$5)</f>
        <v/>
      </c>
      <c r="BV20" s="18" t="str">
        <f>PFMP7!A29</f>
        <v/>
      </c>
      <c r="BW20" s="18" t="str">
        <f>PFMP7!B29</f>
        <v/>
      </c>
      <c r="BX20" s="18" t="str">
        <f>IF(PFMP7!D29="","",PFMP7!D29)</f>
        <v/>
      </c>
      <c r="BY20" s="18" t="str">
        <f>IF(PFMP7!E29="","",PFMP7!E29)</f>
        <v/>
      </c>
      <c r="BZ20" s="18" t="str">
        <f>IF(PFMP7!F29="","",PFMP7!F29)</f>
        <v/>
      </c>
      <c r="CA20" s="18" t="str">
        <f>IF(PFMP7!I29="","",PFMP7!I29)</f>
        <v/>
      </c>
      <c r="CB20" s="4" t="str">
        <f>IF(PFMP7!K29="","",PFMP7!K29)</f>
        <v/>
      </c>
      <c r="CC20" s="4" t="str">
        <f>IF(PFMP7!L29="","",PFMP7!L29)</f>
        <v/>
      </c>
      <c r="CD20" s="18" t="str">
        <f>IF(PFMP8!D29="","",PFMP8!$K$2)</f>
        <v/>
      </c>
      <c r="CE20" s="18" t="str">
        <f>IF(CD20="","",PFMP8!$F$5)</f>
        <v/>
      </c>
      <c r="CF20" s="18" t="str">
        <f>PFMP8!A29</f>
        <v/>
      </c>
      <c r="CG20" s="18" t="str">
        <f>PFMP8!B29</f>
        <v/>
      </c>
      <c r="CH20" s="18" t="str">
        <f>IF(PFMP8!D29="","",PFMP8!D29)</f>
        <v/>
      </c>
      <c r="CI20" s="18" t="str">
        <f>IF(PFMP8!E29="","",PFMP8!E29)</f>
        <v/>
      </c>
      <c r="CJ20" s="18" t="str">
        <f>IF(PFMP8!F29="","",PFMP8!F29)</f>
        <v/>
      </c>
      <c r="CK20" s="18" t="str">
        <f>IF(PFMP8!I29="","",PFMP8!I29)</f>
        <v/>
      </c>
      <c r="CL20" s="4" t="str">
        <f>IF(PFMP8!K29="","",PFMP8!K29)</f>
        <v/>
      </c>
      <c r="CM20" s="4" t="str">
        <f>IF(PFMP8!L29="","",PFMP8!L29)</f>
        <v/>
      </c>
      <c r="CN20" s="18" t="str">
        <f>IF(PFMP9!D29="","",PFMP9!$K$2)</f>
        <v/>
      </c>
      <c r="CO20" s="18" t="str">
        <f>IF(CN20="","",PFMP9!$F$5)</f>
        <v/>
      </c>
      <c r="CP20" s="18" t="str">
        <f>PFMP9!A29</f>
        <v/>
      </c>
      <c r="CQ20" s="18" t="str">
        <f>PFMP9!B29</f>
        <v/>
      </c>
      <c r="CR20" s="18" t="str">
        <f>IF(PFMP9!D29="","",PFMP9!D29)</f>
        <v/>
      </c>
      <c r="CS20" s="18" t="str">
        <f>IF(PFMP9!E29="","",PFMP9!E29)</f>
        <v/>
      </c>
      <c r="CT20" s="18" t="str">
        <f>IF(PFMP9!F29="","",PFMP9!F29)</f>
        <v/>
      </c>
      <c r="CU20" s="18" t="str">
        <f>IF(PFMP9!I29="","",PFMP9!I29)</f>
        <v/>
      </c>
      <c r="CV20" s="4" t="str">
        <f>IF(PFMP9!K29="","",PFMP9!K29)</f>
        <v/>
      </c>
      <c r="CW20" s="4" t="str">
        <f>IF(PFMP9!L29="","",PFMP9!L29)</f>
        <v/>
      </c>
      <c r="CX20" s="18">
        <f>'Calculs manquants'!I21</f>
        <v>16</v>
      </c>
      <c r="CY20" s="18">
        <f>'Calculs manquants'!J21</f>
        <v>0</v>
      </c>
      <c r="CZ20" s="18">
        <f>'Calculs manquants'!F21</f>
        <v>6</v>
      </c>
      <c r="DA20" s="18">
        <f>'Calculs manquants'!G21</f>
        <v>0</v>
      </c>
    </row>
    <row r="21" spans="1:105">
      <c r="A21" s="18" t="str">
        <f>IF(Consignes!$B$3="","",Consignes!$B$3)</f>
        <v/>
      </c>
      <c r="B21" s="18" t="str">
        <f>IF(Consignes!$B$4="","",Consignes!$B$4)</f>
        <v/>
      </c>
      <c r="C21" s="18" t="str">
        <f>IF(Consignes!$F$1="","",Consignes!$F$1)</f>
        <v/>
      </c>
      <c r="D21" s="18" t="str">
        <f>IF(Consignes!$F$2="","",Consignes!$F$2)</f>
        <v/>
      </c>
      <c r="E21" s="18" t="str">
        <f>IF(Consignes!$B$5="","",Consignes!$B$5)</f>
        <v/>
      </c>
      <c r="F21" s="18" t="str">
        <f>IF(Consignes!$B$6="","",Consignes!$B$6)</f>
        <v/>
      </c>
      <c r="G21" s="18" t="str">
        <f>IF(Consignes!$B$7="","",Consignes!$B$7)</f>
        <v/>
      </c>
      <c r="H21" s="18">
        <f>IF('Calculs manquants'!D22=0,0,'Calculs manquants'!D22)</f>
        <v>0</v>
      </c>
      <c r="I21" s="18" t="str">
        <f>IF(PFMP1!D30="","",PFMP1!$K$2)</f>
        <v/>
      </c>
      <c r="J21" s="18" t="str">
        <f>IF(PFMP1!$F$5="","",PFMP1!$F$5)</f>
        <v/>
      </c>
      <c r="K21" s="4" t="str">
        <f>IF(PFMP1!A30="","",PFMP1!A30)</f>
        <v/>
      </c>
      <c r="L21" s="4" t="str">
        <f>IF(PFMP1!B30="","",PFMP1!B30)</f>
        <v/>
      </c>
      <c r="M21" s="4" t="str">
        <f>IF(PFMP1!D30="","",PFMP1!D30)</f>
        <v/>
      </c>
      <c r="N21" s="4" t="str">
        <f>IF(PFMP1!E30="","",PFMP1!E30)</f>
        <v/>
      </c>
      <c r="O21" s="4" t="str">
        <f>IF(PFMP1!F30="","",PFMP1!F30)</f>
        <v/>
      </c>
      <c r="P21" s="4" t="str">
        <f>IF(PFMP1!I30="","",PFMP1!I30)</f>
        <v/>
      </c>
      <c r="Q21" s="4" t="str">
        <f>IF(PFMP1!K30="","",PFMP1!K30)</f>
        <v/>
      </c>
      <c r="R21" s="4" t="str">
        <f>IF(PFMP1!L30="","",PFMP1!L30)</f>
        <v/>
      </c>
      <c r="S21" s="18" t="str">
        <f>IF(PFMP2!D30="","",PFMP2!$K$8)</f>
        <v/>
      </c>
      <c r="T21" s="18" t="str">
        <f>IF(PFMP2!$F$5="","",PFMP2!$F$5)</f>
        <v/>
      </c>
      <c r="U21" s="18" t="str">
        <f>PFMP2!A30</f>
        <v/>
      </c>
      <c r="V21" s="18" t="str">
        <f>PFMP2!B30</f>
        <v/>
      </c>
      <c r="W21" s="18" t="str">
        <f>IF(PFMP2!D30="","",PFMP2!D30)</f>
        <v/>
      </c>
      <c r="X21" s="18" t="str">
        <f>IF(PFMP2!E30="","",PFMP2!E30)</f>
        <v/>
      </c>
      <c r="Y21" s="18" t="str">
        <f>IF(PFMP2!F30="","",PFMP2!F30)</f>
        <v/>
      </c>
      <c r="Z21" s="18" t="str">
        <f>IF(PFMP2!I30="","",PFMP2!I30)</f>
        <v/>
      </c>
      <c r="AA21" s="4" t="str">
        <f>IF(PFMP2!K30="","",PFMP2!K30)</f>
        <v/>
      </c>
      <c r="AB21" s="4" t="str">
        <f>IF(PFMP2!L30="","",PFMP2!L30)</f>
        <v/>
      </c>
      <c r="AC21" s="18" t="str">
        <f>IF(PFMP3!D30="","",PFMP3!$K$2)</f>
        <v/>
      </c>
      <c r="AD21" s="18" t="str">
        <f>IF(AC21="","",PFMP3!$F$5)</f>
        <v/>
      </c>
      <c r="AE21" s="18" t="str">
        <f>PFMP3!A30</f>
        <v/>
      </c>
      <c r="AF21" s="18" t="str">
        <f>PFMP3!B30</f>
        <v/>
      </c>
      <c r="AG21" s="18" t="str">
        <f>IF(PFMP3!D30="","",PFMP3!D30)</f>
        <v/>
      </c>
      <c r="AH21" s="18" t="str">
        <f>IF(PFMP3!E30="","",PFMP3!E30)</f>
        <v/>
      </c>
      <c r="AI21" s="18" t="str">
        <f>IF(PFMP3!F30="","",PFMP3!F30)</f>
        <v/>
      </c>
      <c r="AJ21" s="18" t="str">
        <f>IF(PFMP3!I30="","",PFMP3!I30)</f>
        <v/>
      </c>
      <c r="AK21" s="4" t="str">
        <f>IF(PFMP3!K30="","",PFMP3!K30)</f>
        <v/>
      </c>
      <c r="AL21" s="4" t="str">
        <f>IF(PFMP3!L30="","",PFMP3!L30)</f>
        <v/>
      </c>
      <c r="AM21" s="18" t="str">
        <f>IF(PFMP4!D30="","",PFMP4!$K$2)</f>
        <v/>
      </c>
      <c r="AN21" s="18" t="str">
        <f>IF(AM21="","",PFMP4!$F$5)</f>
        <v/>
      </c>
      <c r="AO21" s="18" t="str">
        <f>PFMP4!A30</f>
        <v/>
      </c>
      <c r="AP21" s="18" t="str">
        <f>PFMP4!B30</f>
        <v/>
      </c>
      <c r="AQ21" s="18" t="str">
        <f>IF(PFMP4!D30="","",PFMP4!D30)</f>
        <v/>
      </c>
      <c r="AR21" s="18" t="str">
        <f>IF(PFMP4!E30="","",PFMP4!E30)</f>
        <v/>
      </c>
      <c r="AS21" s="18" t="str">
        <f>IF(PFMP4!F30="","",PFMP4!F30)</f>
        <v/>
      </c>
      <c r="AT21" s="18" t="str">
        <f>IF(PFMP4!I30="","",PFMP4!I30)</f>
        <v/>
      </c>
      <c r="AU21" s="4" t="str">
        <f>IF(PFMP4!K30="","",PFMP4!K30)</f>
        <v/>
      </c>
      <c r="AV21" s="4" t="str">
        <f>IF(PFMP4!L30="","",PFMP4!L30)</f>
        <v/>
      </c>
      <c r="AW21" s="18" t="str">
        <f>IF(PFMP5!D30="","",PFMP5!$K$2)</f>
        <v/>
      </c>
      <c r="AX21" s="18" t="str">
        <f>IF(AW21="","",PFMP5!$F$5)</f>
        <v/>
      </c>
      <c r="AY21" s="18" t="str">
        <f>PFMP5!A30</f>
        <v/>
      </c>
      <c r="AZ21" s="18" t="str">
        <f>PFMP5!B30</f>
        <v/>
      </c>
      <c r="BA21" s="18" t="str">
        <f>IF(PFMP5!D30="","",PFMP5!D30)</f>
        <v/>
      </c>
      <c r="BB21" s="18" t="str">
        <f>IF(PFMP5!E30="","",PFMP5!E30)</f>
        <v/>
      </c>
      <c r="BC21" s="18" t="str">
        <f>IF(PFMP5!F30="","",PFMP5!F30)</f>
        <v/>
      </c>
      <c r="BD21" s="18" t="str">
        <f>IF(PFMP5!I30="","",PFMP5!I30)</f>
        <v/>
      </c>
      <c r="BE21" s="4" t="str">
        <f>IF(PFMP5!K30="","",PFMP5!K30)</f>
        <v/>
      </c>
      <c r="BF21" s="4" t="str">
        <f>IF(PFMP5!L30="","",PFMP5!L30)</f>
        <v/>
      </c>
      <c r="BG21" s="18" t="str">
        <f>IF(PFMP6!D30="","",PFMP6!$K$2)</f>
        <v/>
      </c>
      <c r="BH21" s="18" t="str">
        <f>IF(BG21="","",PFMP6!$F$5)</f>
        <v/>
      </c>
      <c r="BI21" s="18" t="str">
        <f>PFMP6!A30</f>
        <v/>
      </c>
      <c r="BJ21" s="18" t="str">
        <f>PFMP6!B30</f>
        <v/>
      </c>
      <c r="BK21" s="18" t="str">
        <f>IF(PFMP6!D30="","",PFMP6!D30)</f>
        <v/>
      </c>
      <c r="BL21" s="18" t="str">
        <f>IF(PFMP6!E30="","",PFMP6!E30)</f>
        <v/>
      </c>
      <c r="BM21" s="18" t="str">
        <f>IF(PFMP6!F30="","",PFMP6!F30)</f>
        <v/>
      </c>
      <c r="BN21" s="18" t="str">
        <f>IF(PFMP6!I30="","",PFMP6!I30)</f>
        <v/>
      </c>
      <c r="BO21" s="4" t="str">
        <f>IF(PFMP6!K30="","",PFMP6!K30)</f>
        <v/>
      </c>
      <c r="BP21" s="4" t="str">
        <f>IF(PFMP6!L30="","",PFMP6!L30)</f>
        <v/>
      </c>
      <c r="BQ21" s="18" t="str">
        <f>IF(Consignes!$B$8="","",Consignes!$B$8)</f>
        <v/>
      </c>
      <c r="BR21" s="18" t="str">
        <f>IF(Consignes!$B$9="","",Consignes!$B$9)</f>
        <v/>
      </c>
      <c r="BS21" s="20">
        <f t="shared" ca="1" si="0"/>
        <v>43224</v>
      </c>
      <c r="BT21" s="18" t="str">
        <f>IF(PFMP7!D30="","",PFMP7!$K$2)</f>
        <v/>
      </c>
      <c r="BU21" s="18" t="str">
        <f>IF(BT21="","",PFMP7!$F$5)</f>
        <v/>
      </c>
      <c r="BV21" s="18" t="str">
        <f>PFMP7!A30</f>
        <v/>
      </c>
      <c r="BW21" s="18" t="str">
        <f>PFMP7!B30</f>
        <v/>
      </c>
      <c r="BX21" s="18" t="str">
        <f>IF(PFMP7!D30="","",PFMP7!D30)</f>
        <v/>
      </c>
      <c r="BY21" s="18" t="str">
        <f>IF(PFMP7!E30="","",PFMP7!E30)</f>
        <v/>
      </c>
      <c r="BZ21" s="18" t="str">
        <f>IF(PFMP7!F30="","",PFMP7!F30)</f>
        <v/>
      </c>
      <c r="CA21" s="18" t="str">
        <f>IF(PFMP7!I30="","",PFMP7!I30)</f>
        <v/>
      </c>
      <c r="CB21" s="4" t="str">
        <f>IF(PFMP7!K30="","",PFMP7!K30)</f>
        <v/>
      </c>
      <c r="CC21" s="4" t="str">
        <f>IF(PFMP7!L30="","",PFMP7!L30)</f>
        <v/>
      </c>
      <c r="CD21" s="18" t="str">
        <f>IF(PFMP8!D30="","",PFMP8!$K$2)</f>
        <v/>
      </c>
      <c r="CE21" s="18" t="str">
        <f>IF(CD21="","",PFMP8!$F$5)</f>
        <v/>
      </c>
      <c r="CF21" s="18" t="str">
        <f>PFMP8!A30</f>
        <v/>
      </c>
      <c r="CG21" s="18" t="str">
        <f>PFMP8!B30</f>
        <v/>
      </c>
      <c r="CH21" s="18" t="str">
        <f>IF(PFMP8!D30="","",PFMP8!D30)</f>
        <v/>
      </c>
      <c r="CI21" s="18" t="str">
        <f>IF(PFMP8!E30="","",PFMP8!E30)</f>
        <v/>
      </c>
      <c r="CJ21" s="18" t="str">
        <f>IF(PFMP8!F30="","",PFMP8!F30)</f>
        <v/>
      </c>
      <c r="CK21" s="18" t="str">
        <f>IF(PFMP8!I30="","",PFMP8!I30)</f>
        <v/>
      </c>
      <c r="CL21" s="4" t="str">
        <f>IF(PFMP8!K30="","",PFMP8!K30)</f>
        <v/>
      </c>
      <c r="CM21" s="4" t="str">
        <f>IF(PFMP8!L30="","",PFMP8!L30)</f>
        <v/>
      </c>
      <c r="CN21" s="18" t="str">
        <f>IF(PFMP9!D30="","",PFMP9!$K$2)</f>
        <v/>
      </c>
      <c r="CO21" s="18" t="str">
        <f>IF(CN21="","",PFMP9!$F$5)</f>
        <v/>
      </c>
      <c r="CP21" s="18" t="str">
        <f>PFMP9!A30</f>
        <v/>
      </c>
      <c r="CQ21" s="18" t="str">
        <f>PFMP9!B30</f>
        <v/>
      </c>
      <c r="CR21" s="18" t="str">
        <f>IF(PFMP9!D30="","",PFMP9!D30)</f>
        <v/>
      </c>
      <c r="CS21" s="18" t="str">
        <f>IF(PFMP9!E30="","",PFMP9!E30)</f>
        <v/>
      </c>
      <c r="CT21" s="18" t="str">
        <f>IF(PFMP9!F30="","",PFMP9!F30)</f>
        <v/>
      </c>
      <c r="CU21" s="18" t="str">
        <f>IF(PFMP9!I30="","",PFMP9!I30)</f>
        <v/>
      </c>
      <c r="CV21" s="4" t="str">
        <f>IF(PFMP9!K30="","",PFMP9!K30)</f>
        <v/>
      </c>
      <c r="CW21" s="4" t="str">
        <f>IF(PFMP9!L30="","",PFMP9!L30)</f>
        <v/>
      </c>
      <c r="CX21" s="18">
        <f>'Calculs manquants'!I22</f>
        <v>16</v>
      </c>
      <c r="CY21" s="18">
        <f>'Calculs manquants'!J22</f>
        <v>0</v>
      </c>
      <c r="CZ21" s="18">
        <f>'Calculs manquants'!F22</f>
        <v>6</v>
      </c>
      <c r="DA21" s="18">
        <f>'Calculs manquants'!G22</f>
        <v>0</v>
      </c>
    </row>
    <row r="22" spans="1:105">
      <c r="A22" s="18" t="str">
        <f>IF(Consignes!$B$3="","",Consignes!$B$3)</f>
        <v/>
      </c>
      <c r="B22" s="18" t="str">
        <f>IF(Consignes!$B$4="","",Consignes!$B$4)</f>
        <v/>
      </c>
      <c r="C22" s="18" t="str">
        <f>IF(Consignes!$F$1="","",Consignes!$F$1)</f>
        <v/>
      </c>
      <c r="D22" s="18" t="str">
        <f>IF(Consignes!$F$2="","",Consignes!$F$2)</f>
        <v/>
      </c>
      <c r="E22" s="18" t="str">
        <f>IF(Consignes!$B$5="","",Consignes!$B$5)</f>
        <v/>
      </c>
      <c r="F22" s="18" t="str">
        <f>IF(Consignes!$B$6="","",Consignes!$B$6)</f>
        <v/>
      </c>
      <c r="G22" s="18" t="str">
        <f>IF(Consignes!$B$7="","",Consignes!$B$7)</f>
        <v/>
      </c>
      <c r="H22" s="18">
        <f>IF('Calculs manquants'!D23=0,0,'Calculs manquants'!D23)</f>
        <v>0</v>
      </c>
      <c r="I22" s="18" t="str">
        <f>IF(PFMP1!D31="","",PFMP1!$K$2)</f>
        <v/>
      </c>
      <c r="J22" s="18" t="str">
        <f>IF(PFMP1!$F$5="","",PFMP1!$F$5)</f>
        <v/>
      </c>
      <c r="K22" s="4" t="str">
        <f>IF(PFMP1!A31="","",PFMP1!A31)</f>
        <v/>
      </c>
      <c r="L22" s="4" t="str">
        <f>IF(PFMP1!B31="","",PFMP1!B31)</f>
        <v/>
      </c>
      <c r="M22" s="4" t="str">
        <f>IF(PFMP1!D31="","",PFMP1!D31)</f>
        <v/>
      </c>
      <c r="N22" s="4" t="str">
        <f>IF(PFMP1!E31="","",PFMP1!E31)</f>
        <v/>
      </c>
      <c r="O22" s="4" t="str">
        <f>IF(PFMP1!F31="","",PFMP1!F31)</f>
        <v/>
      </c>
      <c r="P22" s="4" t="str">
        <f>IF(PFMP1!I31="","",PFMP1!I31)</f>
        <v/>
      </c>
      <c r="Q22" s="4" t="str">
        <f>IF(PFMP1!K31="","",PFMP1!K31)</f>
        <v/>
      </c>
      <c r="R22" s="4" t="str">
        <f>IF(PFMP1!L31="","",PFMP1!L31)</f>
        <v/>
      </c>
      <c r="S22" s="18" t="str">
        <f>IF(PFMP2!D31="","",PFMP2!$K$8)</f>
        <v/>
      </c>
      <c r="T22" s="18" t="str">
        <f>IF(PFMP2!$F$5="","",PFMP2!$F$5)</f>
        <v/>
      </c>
      <c r="U22" s="18" t="str">
        <f>PFMP2!A31</f>
        <v/>
      </c>
      <c r="V22" s="18" t="str">
        <f>PFMP2!B31</f>
        <v/>
      </c>
      <c r="W22" s="18" t="str">
        <f>IF(PFMP2!D31="","",PFMP2!D31)</f>
        <v/>
      </c>
      <c r="X22" s="18" t="str">
        <f>IF(PFMP2!E31="","",PFMP2!E31)</f>
        <v/>
      </c>
      <c r="Y22" s="18" t="str">
        <f>IF(PFMP2!F31="","",PFMP2!F31)</f>
        <v/>
      </c>
      <c r="Z22" s="18" t="str">
        <f>IF(PFMP2!I31="","",PFMP2!I31)</f>
        <v/>
      </c>
      <c r="AA22" s="4" t="str">
        <f>IF(PFMP2!K31="","",PFMP2!K31)</f>
        <v/>
      </c>
      <c r="AB22" s="4" t="str">
        <f>IF(PFMP2!L31="","",PFMP2!L31)</f>
        <v/>
      </c>
      <c r="AC22" s="18" t="str">
        <f>IF(PFMP3!D31="","",PFMP3!$K$2)</f>
        <v/>
      </c>
      <c r="AD22" s="18" t="str">
        <f>IF(AC22="","",PFMP3!$F$5)</f>
        <v/>
      </c>
      <c r="AE22" s="18" t="str">
        <f>PFMP3!A31</f>
        <v/>
      </c>
      <c r="AF22" s="18" t="str">
        <f>PFMP3!B31</f>
        <v/>
      </c>
      <c r="AG22" s="18" t="str">
        <f>IF(PFMP3!D31="","",PFMP3!D31)</f>
        <v/>
      </c>
      <c r="AH22" s="18" t="str">
        <f>IF(PFMP3!E31="","",PFMP3!E31)</f>
        <v/>
      </c>
      <c r="AI22" s="18" t="str">
        <f>IF(PFMP3!F31="","",PFMP3!F31)</f>
        <v/>
      </c>
      <c r="AJ22" s="18" t="str">
        <f>IF(PFMP3!I31="","",PFMP3!I31)</f>
        <v/>
      </c>
      <c r="AK22" s="4" t="str">
        <f>IF(PFMP3!K31="","",PFMP3!K31)</f>
        <v/>
      </c>
      <c r="AL22" s="4" t="str">
        <f>IF(PFMP3!L31="","",PFMP3!L31)</f>
        <v/>
      </c>
      <c r="AM22" s="18" t="str">
        <f>IF(PFMP4!D31="","",PFMP4!$K$2)</f>
        <v/>
      </c>
      <c r="AN22" s="18" t="str">
        <f>IF(AM22="","",PFMP4!$F$5)</f>
        <v/>
      </c>
      <c r="AO22" s="18" t="str">
        <f>PFMP4!A31</f>
        <v/>
      </c>
      <c r="AP22" s="18" t="str">
        <f>PFMP4!B31</f>
        <v/>
      </c>
      <c r="AQ22" s="18" t="str">
        <f>IF(PFMP4!D31="","",PFMP4!D31)</f>
        <v/>
      </c>
      <c r="AR22" s="18" t="str">
        <f>IF(PFMP4!E31="","",PFMP4!E31)</f>
        <v/>
      </c>
      <c r="AS22" s="18" t="str">
        <f>IF(PFMP4!F31="","",PFMP4!F31)</f>
        <v/>
      </c>
      <c r="AT22" s="18" t="str">
        <f>IF(PFMP4!I31="","",PFMP4!I31)</f>
        <v/>
      </c>
      <c r="AU22" s="4" t="str">
        <f>IF(PFMP4!K31="","",PFMP4!K31)</f>
        <v/>
      </c>
      <c r="AV22" s="4" t="str">
        <f>IF(PFMP4!L31="","",PFMP4!L31)</f>
        <v/>
      </c>
      <c r="AW22" s="18" t="str">
        <f>IF(PFMP5!D31="","",PFMP5!$K$2)</f>
        <v/>
      </c>
      <c r="AX22" s="18" t="str">
        <f>IF(AW22="","",PFMP5!$F$5)</f>
        <v/>
      </c>
      <c r="AY22" s="18" t="str">
        <f>PFMP5!A31</f>
        <v/>
      </c>
      <c r="AZ22" s="18" t="str">
        <f>PFMP5!B31</f>
        <v/>
      </c>
      <c r="BA22" s="18" t="str">
        <f>IF(PFMP5!D31="","",PFMP5!D31)</f>
        <v/>
      </c>
      <c r="BB22" s="18" t="str">
        <f>IF(PFMP5!E31="","",PFMP5!E31)</f>
        <v/>
      </c>
      <c r="BC22" s="18" t="str">
        <f>IF(PFMP5!F31="","",PFMP5!F31)</f>
        <v/>
      </c>
      <c r="BD22" s="18" t="str">
        <f>IF(PFMP5!I31="","",PFMP5!I31)</f>
        <v/>
      </c>
      <c r="BE22" s="4" t="str">
        <f>IF(PFMP5!K31="","",PFMP5!K31)</f>
        <v/>
      </c>
      <c r="BF22" s="4" t="str">
        <f>IF(PFMP5!L31="","",PFMP5!L31)</f>
        <v/>
      </c>
      <c r="BG22" s="18" t="str">
        <f>IF(PFMP6!D31="","",PFMP6!$K$2)</f>
        <v/>
      </c>
      <c r="BH22" s="18" t="str">
        <f>IF(BG22="","",PFMP6!$F$5)</f>
        <v/>
      </c>
      <c r="BI22" s="18" t="str">
        <f>PFMP6!A31</f>
        <v/>
      </c>
      <c r="BJ22" s="18" t="str">
        <f>PFMP6!B31</f>
        <v/>
      </c>
      <c r="BK22" s="18" t="str">
        <f>IF(PFMP6!D31="","",PFMP6!D31)</f>
        <v/>
      </c>
      <c r="BL22" s="18" t="str">
        <f>IF(PFMP6!E31="","",PFMP6!E31)</f>
        <v/>
      </c>
      <c r="BM22" s="18" t="str">
        <f>IF(PFMP6!F31="","",PFMP6!F31)</f>
        <v/>
      </c>
      <c r="BN22" s="18" t="str">
        <f>IF(PFMP6!I31="","",PFMP6!I31)</f>
        <v/>
      </c>
      <c r="BO22" s="4" t="str">
        <f>IF(PFMP6!K31="","",PFMP6!K31)</f>
        <v/>
      </c>
      <c r="BP22" s="4" t="str">
        <f>IF(PFMP6!L31="","",PFMP6!L31)</f>
        <v/>
      </c>
      <c r="BQ22" s="18" t="str">
        <f>IF(Consignes!$B$8="","",Consignes!$B$8)</f>
        <v/>
      </c>
      <c r="BR22" s="18" t="str">
        <f>IF(Consignes!$B$9="","",Consignes!$B$9)</f>
        <v/>
      </c>
      <c r="BS22" s="20">
        <f t="shared" ca="1" si="0"/>
        <v>43224</v>
      </c>
      <c r="BT22" s="18" t="str">
        <f>IF(PFMP7!D31="","",PFMP7!$K$2)</f>
        <v/>
      </c>
      <c r="BU22" s="18" t="str">
        <f>IF(BT22="","",PFMP7!$F$5)</f>
        <v/>
      </c>
      <c r="BV22" s="18" t="str">
        <f>PFMP7!A31</f>
        <v/>
      </c>
      <c r="BW22" s="18" t="str">
        <f>PFMP7!B31</f>
        <v/>
      </c>
      <c r="BX22" s="18" t="str">
        <f>IF(PFMP7!D31="","",PFMP7!D31)</f>
        <v/>
      </c>
      <c r="BY22" s="18" t="str">
        <f>IF(PFMP7!E31="","",PFMP7!E31)</f>
        <v/>
      </c>
      <c r="BZ22" s="18" t="str">
        <f>IF(PFMP7!F31="","",PFMP7!F31)</f>
        <v/>
      </c>
      <c r="CA22" s="18" t="str">
        <f>IF(PFMP7!I31="","",PFMP7!I31)</f>
        <v/>
      </c>
      <c r="CB22" s="4" t="str">
        <f>IF(PFMP7!K31="","",PFMP7!K31)</f>
        <v/>
      </c>
      <c r="CC22" s="4" t="str">
        <f>IF(PFMP7!L31="","",PFMP7!L31)</f>
        <v/>
      </c>
      <c r="CD22" s="18" t="str">
        <f>IF(PFMP8!D31="","",PFMP8!$K$2)</f>
        <v/>
      </c>
      <c r="CE22" s="18" t="str">
        <f>IF(CD22="","",PFMP8!$F$5)</f>
        <v/>
      </c>
      <c r="CF22" s="18" t="str">
        <f>PFMP8!A31</f>
        <v/>
      </c>
      <c r="CG22" s="18" t="str">
        <f>PFMP8!B31</f>
        <v/>
      </c>
      <c r="CH22" s="18" t="str">
        <f>IF(PFMP8!D31="","",PFMP8!D31)</f>
        <v/>
      </c>
      <c r="CI22" s="18" t="str">
        <f>IF(PFMP8!E31="","",PFMP8!E31)</f>
        <v/>
      </c>
      <c r="CJ22" s="18" t="str">
        <f>IF(PFMP8!F31="","",PFMP8!F31)</f>
        <v/>
      </c>
      <c r="CK22" s="18" t="str">
        <f>IF(PFMP8!I31="","",PFMP8!I31)</f>
        <v/>
      </c>
      <c r="CL22" s="4" t="str">
        <f>IF(PFMP8!K31="","",PFMP8!K31)</f>
        <v/>
      </c>
      <c r="CM22" s="4" t="str">
        <f>IF(PFMP8!L31="","",PFMP8!L31)</f>
        <v/>
      </c>
      <c r="CN22" s="18" t="str">
        <f>IF(PFMP9!D31="","",PFMP9!$K$2)</f>
        <v/>
      </c>
      <c r="CO22" s="18" t="str">
        <f>IF(CN22="","",PFMP9!$F$5)</f>
        <v/>
      </c>
      <c r="CP22" s="18" t="str">
        <f>PFMP9!A31</f>
        <v/>
      </c>
      <c r="CQ22" s="18" t="str">
        <f>PFMP9!B31</f>
        <v/>
      </c>
      <c r="CR22" s="18" t="str">
        <f>IF(PFMP9!D31="","",PFMP9!D31)</f>
        <v/>
      </c>
      <c r="CS22" s="18" t="str">
        <f>IF(PFMP9!E31="","",PFMP9!E31)</f>
        <v/>
      </c>
      <c r="CT22" s="18" t="str">
        <f>IF(PFMP9!F31="","",PFMP9!F31)</f>
        <v/>
      </c>
      <c r="CU22" s="18" t="str">
        <f>IF(PFMP9!I31="","",PFMP9!I31)</f>
        <v/>
      </c>
      <c r="CV22" s="4" t="str">
        <f>IF(PFMP9!K31="","",PFMP9!K31)</f>
        <v/>
      </c>
      <c r="CW22" s="4" t="str">
        <f>IF(PFMP9!L31="","",PFMP9!L31)</f>
        <v/>
      </c>
      <c r="CX22" s="18">
        <f>'Calculs manquants'!I23</f>
        <v>16</v>
      </c>
      <c r="CY22" s="18">
        <f>'Calculs manquants'!J23</f>
        <v>0</v>
      </c>
      <c r="CZ22" s="18">
        <f>'Calculs manquants'!F23</f>
        <v>6</v>
      </c>
      <c r="DA22" s="18">
        <f>'Calculs manquants'!G23</f>
        <v>0</v>
      </c>
    </row>
    <row r="23" spans="1:105">
      <c r="A23" s="18" t="str">
        <f>IF(Consignes!$B$3="","",Consignes!$B$3)</f>
        <v/>
      </c>
      <c r="B23" s="18" t="str">
        <f>IF(Consignes!$B$4="","",Consignes!$B$4)</f>
        <v/>
      </c>
      <c r="C23" s="18" t="str">
        <f>IF(Consignes!$F$1="","",Consignes!$F$1)</f>
        <v/>
      </c>
      <c r="D23" s="18" t="str">
        <f>IF(Consignes!$F$2="","",Consignes!$F$2)</f>
        <v/>
      </c>
      <c r="E23" s="18" t="str">
        <f>IF(Consignes!$B$5="","",Consignes!$B$5)</f>
        <v/>
      </c>
      <c r="F23" s="18" t="str">
        <f>IF(Consignes!$B$6="","",Consignes!$B$6)</f>
        <v/>
      </c>
      <c r="G23" s="18" t="str">
        <f>IF(Consignes!$B$7="","",Consignes!$B$7)</f>
        <v/>
      </c>
      <c r="H23" s="18">
        <f>IF('Calculs manquants'!D24=0,0,'Calculs manquants'!D24)</f>
        <v>0</v>
      </c>
      <c r="I23" s="18" t="str">
        <f>IF(PFMP1!D32="","",PFMP1!$K$2)</f>
        <v/>
      </c>
      <c r="J23" s="18" t="str">
        <f>IF(PFMP1!$F$5="","",PFMP1!$F$5)</f>
        <v/>
      </c>
      <c r="K23" s="4" t="str">
        <f>IF(PFMP1!A32="","",PFMP1!A32)</f>
        <v/>
      </c>
      <c r="L23" s="4" t="str">
        <f>IF(PFMP1!B32="","",PFMP1!B32)</f>
        <v/>
      </c>
      <c r="M23" s="4" t="str">
        <f>IF(PFMP1!D32="","",PFMP1!D32)</f>
        <v/>
      </c>
      <c r="N23" s="4" t="str">
        <f>IF(PFMP1!E32="","",PFMP1!E32)</f>
        <v/>
      </c>
      <c r="O23" s="4" t="str">
        <f>IF(PFMP1!F32="","",PFMP1!F32)</f>
        <v/>
      </c>
      <c r="P23" s="4" t="str">
        <f>IF(PFMP1!I32="","",PFMP1!I32)</f>
        <v/>
      </c>
      <c r="Q23" s="4" t="str">
        <f>IF(PFMP1!K32="","",PFMP1!K32)</f>
        <v/>
      </c>
      <c r="R23" s="4" t="str">
        <f>IF(PFMP1!L32="","",PFMP1!L32)</f>
        <v/>
      </c>
      <c r="S23" s="18" t="str">
        <f>IF(PFMP2!D32="","",PFMP2!$K$8)</f>
        <v/>
      </c>
      <c r="T23" s="18" t="str">
        <f>IF(PFMP2!$F$5="","",PFMP2!$F$5)</f>
        <v/>
      </c>
      <c r="U23" s="18" t="str">
        <f>PFMP2!A32</f>
        <v/>
      </c>
      <c r="V23" s="18" t="str">
        <f>PFMP2!B32</f>
        <v/>
      </c>
      <c r="W23" s="18" t="str">
        <f>IF(PFMP2!D32="","",PFMP2!D32)</f>
        <v/>
      </c>
      <c r="X23" s="18" t="str">
        <f>IF(PFMP2!E32="","",PFMP2!E32)</f>
        <v/>
      </c>
      <c r="Y23" s="18" t="str">
        <f>IF(PFMP2!F32="","",PFMP2!F32)</f>
        <v/>
      </c>
      <c r="Z23" s="18" t="str">
        <f>IF(PFMP2!I32="","",PFMP2!I32)</f>
        <v/>
      </c>
      <c r="AA23" s="4" t="str">
        <f>IF(PFMP2!K32="","",PFMP2!K32)</f>
        <v/>
      </c>
      <c r="AB23" s="4" t="str">
        <f>IF(PFMP2!L32="","",PFMP2!L32)</f>
        <v/>
      </c>
      <c r="AC23" s="18" t="str">
        <f>IF(PFMP3!D32="","",PFMP3!$K$2)</f>
        <v/>
      </c>
      <c r="AD23" s="18" t="str">
        <f>IF(AC23="","",PFMP3!$F$5)</f>
        <v/>
      </c>
      <c r="AE23" s="18" t="str">
        <f>PFMP3!A32</f>
        <v/>
      </c>
      <c r="AF23" s="18" t="str">
        <f>PFMP3!B32</f>
        <v/>
      </c>
      <c r="AG23" s="18" t="str">
        <f>IF(PFMP3!D32="","",PFMP3!D32)</f>
        <v/>
      </c>
      <c r="AH23" s="18" t="str">
        <f>IF(PFMP3!E32="","",PFMP3!E32)</f>
        <v/>
      </c>
      <c r="AI23" s="18" t="str">
        <f>IF(PFMP3!F32="","",PFMP3!F32)</f>
        <v/>
      </c>
      <c r="AJ23" s="18" t="str">
        <f>IF(PFMP3!I32="","",PFMP3!I32)</f>
        <v/>
      </c>
      <c r="AK23" s="4" t="str">
        <f>IF(PFMP3!K32="","",PFMP3!K32)</f>
        <v/>
      </c>
      <c r="AL23" s="4" t="str">
        <f>IF(PFMP3!L32="","",PFMP3!L32)</f>
        <v/>
      </c>
      <c r="AM23" s="18" t="str">
        <f>IF(PFMP4!D32="","",PFMP4!$K$2)</f>
        <v/>
      </c>
      <c r="AN23" s="18" t="str">
        <f>IF(AM23="","",PFMP4!$F$5)</f>
        <v/>
      </c>
      <c r="AO23" s="18" t="str">
        <f>PFMP4!A32</f>
        <v/>
      </c>
      <c r="AP23" s="18" t="str">
        <f>PFMP4!B32</f>
        <v/>
      </c>
      <c r="AQ23" s="18" t="str">
        <f>IF(PFMP4!D32="","",PFMP4!D32)</f>
        <v/>
      </c>
      <c r="AR23" s="18" t="str">
        <f>IF(PFMP4!E32="","",PFMP4!E32)</f>
        <v/>
      </c>
      <c r="AS23" s="18" t="str">
        <f>IF(PFMP4!F32="","",PFMP4!F32)</f>
        <v/>
      </c>
      <c r="AT23" s="18" t="str">
        <f>IF(PFMP4!I32="","",PFMP4!I32)</f>
        <v/>
      </c>
      <c r="AU23" s="4" t="str">
        <f>IF(PFMP4!K32="","",PFMP4!K32)</f>
        <v/>
      </c>
      <c r="AV23" s="4" t="str">
        <f>IF(PFMP4!L32="","",PFMP4!L32)</f>
        <v/>
      </c>
      <c r="AW23" s="18" t="str">
        <f>IF(PFMP5!D32="","",PFMP5!$K$2)</f>
        <v/>
      </c>
      <c r="AX23" s="18" t="str">
        <f>IF(AW23="","",PFMP5!$F$5)</f>
        <v/>
      </c>
      <c r="AY23" s="18" t="str">
        <f>PFMP5!A32</f>
        <v/>
      </c>
      <c r="AZ23" s="18" t="str">
        <f>PFMP5!B32</f>
        <v/>
      </c>
      <c r="BA23" s="18" t="str">
        <f>IF(PFMP5!D32="","",PFMP5!D32)</f>
        <v/>
      </c>
      <c r="BB23" s="18" t="str">
        <f>IF(PFMP5!E32="","",PFMP5!E32)</f>
        <v/>
      </c>
      <c r="BC23" s="18" t="str">
        <f>IF(PFMP5!F32="","",PFMP5!F32)</f>
        <v/>
      </c>
      <c r="BD23" s="18" t="str">
        <f>IF(PFMP5!I32="","",PFMP5!I32)</f>
        <v/>
      </c>
      <c r="BE23" s="4" t="str">
        <f>IF(PFMP5!K32="","",PFMP5!K32)</f>
        <v/>
      </c>
      <c r="BF23" s="4" t="str">
        <f>IF(PFMP5!L32="","",PFMP5!L32)</f>
        <v/>
      </c>
      <c r="BG23" s="18" t="str">
        <f>IF(PFMP6!D32="","",PFMP6!$K$2)</f>
        <v/>
      </c>
      <c r="BH23" s="18" t="str">
        <f>IF(BG23="","",PFMP6!$F$5)</f>
        <v/>
      </c>
      <c r="BI23" s="18" t="str">
        <f>PFMP6!A32</f>
        <v/>
      </c>
      <c r="BJ23" s="18" t="str">
        <f>PFMP6!B32</f>
        <v/>
      </c>
      <c r="BK23" s="18" t="str">
        <f>IF(PFMP6!D32="","",PFMP6!D32)</f>
        <v/>
      </c>
      <c r="BL23" s="18" t="str">
        <f>IF(PFMP6!E32="","",PFMP6!E32)</f>
        <v/>
      </c>
      <c r="BM23" s="18" t="str">
        <f>IF(PFMP6!F32="","",PFMP6!F32)</f>
        <v/>
      </c>
      <c r="BN23" s="18" t="str">
        <f>IF(PFMP6!I32="","",PFMP6!I32)</f>
        <v/>
      </c>
      <c r="BO23" s="4" t="str">
        <f>IF(PFMP6!K32="","",PFMP6!K32)</f>
        <v/>
      </c>
      <c r="BP23" s="4" t="str">
        <f>IF(PFMP6!L32="","",PFMP6!L32)</f>
        <v/>
      </c>
      <c r="BQ23" s="18" t="str">
        <f>IF(Consignes!$B$8="","",Consignes!$B$8)</f>
        <v/>
      </c>
      <c r="BR23" s="18" t="str">
        <f>IF(Consignes!$B$9="","",Consignes!$B$9)</f>
        <v/>
      </c>
      <c r="BS23" s="20">
        <f t="shared" ca="1" si="0"/>
        <v>43224</v>
      </c>
      <c r="BT23" s="18" t="str">
        <f>IF(PFMP7!D32="","",PFMP7!$K$2)</f>
        <v/>
      </c>
      <c r="BU23" s="18" t="str">
        <f>IF(BT23="","",PFMP7!$F$5)</f>
        <v/>
      </c>
      <c r="BV23" s="18" t="str">
        <f>PFMP7!A32</f>
        <v/>
      </c>
      <c r="BW23" s="18" t="str">
        <f>PFMP7!B32</f>
        <v/>
      </c>
      <c r="BX23" s="18" t="str">
        <f>IF(PFMP7!D32="","",PFMP7!D32)</f>
        <v/>
      </c>
      <c r="BY23" s="18" t="str">
        <f>IF(PFMP7!E32="","",PFMP7!E32)</f>
        <v/>
      </c>
      <c r="BZ23" s="18" t="str">
        <f>IF(PFMP7!F32="","",PFMP7!F32)</f>
        <v/>
      </c>
      <c r="CA23" s="18" t="str">
        <f>IF(PFMP7!I32="","",PFMP7!I32)</f>
        <v/>
      </c>
      <c r="CB23" s="4" t="str">
        <f>IF(PFMP7!K32="","",PFMP7!K32)</f>
        <v/>
      </c>
      <c r="CC23" s="4" t="str">
        <f>IF(PFMP7!L32="","",PFMP7!L32)</f>
        <v/>
      </c>
      <c r="CD23" s="18" t="str">
        <f>IF(PFMP8!D32="","",PFMP8!$K$2)</f>
        <v/>
      </c>
      <c r="CE23" s="18" t="str">
        <f>IF(CD23="","",PFMP8!$F$5)</f>
        <v/>
      </c>
      <c r="CF23" s="18" t="str">
        <f>PFMP8!A32</f>
        <v/>
      </c>
      <c r="CG23" s="18" t="str">
        <f>PFMP8!B32</f>
        <v/>
      </c>
      <c r="CH23" s="18" t="str">
        <f>IF(PFMP8!D32="","",PFMP8!D32)</f>
        <v/>
      </c>
      <c r="CI23" s="18" t="str">
        <f>IF(PFMP8!E32="","",PFMP8!E32)</f>
        <v/>
      </c>
      <c r="CJ23" s="18" t="str">
        <f>IF(PFMP8!F32="","",PFMP8!F32)</f>
        <v/>
      </c>
      <c r="CK23" s="18" t="str">
        <f>IF(PFMP8!I32="","",PFMP8!I32)</f>
        <v/>
      </c>
      <c r="CL23" s="4" t="str">
        <f>IF(PFMP8!K32="","",PFMP8!K32)</f>
        <v/>
      </c>
      <c r="CM23" s="4" t="str">
        <f>IF(PFMP8!L32="","",PFMP8!L32)</f>
        <v/>
      </c>
      <c r="CN23" s="18" t="str">
        <f>IF(PFMP9!D32="","",PFMP9!$K$2)</f>
        <v/>
      </c>
      <c r="CO23" s="18" t="str">
        <f>IF(CN23="","",PFMP9!$F$5)</f>
        <v/>
      </c>
      <c r="CP23" s="18" t="str">
        <f>PFMP9!A32</f>
        <v/>
      </c>
      <c r="CQ23" s="18" t="str">
        <f>PFMP9!B32</f>
        <v/>
      </c>
      <c r="CR23" s="18" t="str">
        <f>IF(PFMP9!D32="","",PFMP9!D32)</f>
        <v/>
      </c>
      <c r="CS23" s="18" t="str">
        <f>IF(PFMP9!E32="","",PFMP9!E32)</f>
        <v/>
      </c>
      <c r="CT23" s="18" t="str">
        <f>IF(PFMP9!F32="","",PFMP9!F32)</f>
        <v/>
      </c>
      <c r="CU23" s="18" t="str">
        <f>IF(PFMP9!I32="","",PFMP9!I32)</f>
        <v/>
      </c>
      <c r="CV23" s="4" t="str">
        <f>IF(PFMP9!K32="","",PFMP9!K32)</f>
        <v/>
      </c>
      <c r="CW23" s="4" t="str">
        <f>IF(PFMP9!L32="","",PFMP9!L32)</f>
        <v/>
      </c>
      <c r="CX23" s="18">
        <f>'Calculs manquants'!I24</f>
        <v>16</v>
      </c>
      <c r="CY23" s="18">
        <f>'Calculs manquants'!J24</f>
        <v>0</v>
      </c>
      <c r="CZ23" s="18">
        <f>'Calculs manquants'!F24</f>
        <v>6</v>
      </c>
      <c r="DA23" s="18">
        <f>'Calculs manquants'!G24</f>
        <v>0</v>
      </c>
    </row>
    <row r="24" spans="1:105">
      <c r="A24" s="18" t="str">
        <f>IF(Consignes!$B$3="","",Consignes!$B$3)</f>
        <v/>
      </c>
      <c r="B24" s="18" t="str">
        <f>IF(Consignes!$B$4="","",Consignes!$B$4)</f>
        <v/>
      </c>
      <c r="C24" s="18" t="str">
        <f>IF(Consignes!$F$1="","",Consignes!$F$1)</f>
        <v/>
      </c>
      <c r="D24" s="18" t="str">
        <f>IF(Consignes!$F$2="","",Consignes!$F$2)</f>
        <v/>
      </c>
      <c r="E24" s="18" t="str">
        <f>IF(Consignes!$B$5="","",Consignes!$B$5)</f>
        <v/>
      </c>
      <c r="F24" s="18" t="str">
        <f>IF(Consignes!$B$6="","",Consignes!$B$6)</f>
        <v/>
      </c>
      <c r="G24" s="18" t="str">
        <f>IF(Consignes!$B$7="","",Consignes!$B$7)</f>
        <v/>
      </c>
      <c r="H24" s="18">
        <f>IF('Calculs manquants'!D25=0,0,'Calculs manquants'!D25)</f>
        <v>0</v>
      </c>
      <c r="I24" s="18" t="str">
        <f>IF(PFMP1!D33="","",PFMP1!$K$2)</f>
        <v/>
      </c>
      <c r="J24" s="18" t="str">
        <f>IF(PFMP1!$F$5="","",PFMP1!$F$5)</f>
        <v/>
      </c>
      <c r="K24" s="4" t="str">
        <f>IF(PFMP1!A33="","",PFMP1!A33)</f>
        <v/>
      </c>
      <c r="L24" s="4" t="str">
        <f>IF(PFMP1!B33="","",PFMP1!B33)</f>
        <v/>
      </c>
      <c r="M24" s="4" t="str">
        <f>IF(PFMP1!D33="","",PFMP1!D33)</f>
        <v/>
      </c>
      <c r="N24" s="4" t="str">
        <f>IF(PFMP1!E33="","",PFMP1!E33)</f>
        <v/>
      </c>
      <c r="O24" s="4" t="str">
        <f>IF(PFMP1!F33="","",PFMP1!F33)</f>
        <v/>
      </c>
      <c r="P24" s="4" t="str">
        <f>IF(PFMP1!I33="","",PFMP1!I33)</f>
        <v/>
      </c>
      <c r="Q24" s="4" t="str">
        <f>IF(PFMP1!K33="","",PFMP1!K33)</f>
        <v/>
      </c>
      <c r="R24" s="4" t="str">
        <f>IF(PFMP1!L33="","",PFMP1!L33)</f>
        <v/>
      </c>
      <c r="S24" s="18" t="str">
        <f>IF(PFMP2!D33="","",PFMP2!$K$8)</f>
        <v/>
      </c>
      <c r="T24" s="18" t="str">
        <f>IF(PFMP2!$F$5="","",PFMP2!$F$5)</f>
        <v/>
      </c>
      <c r="U24" s="18" t="str">
        <f>PFMP2!A33</f>
        <v/>
      </c>
      <c r="V24" s="18" t="str">
        <f>PFMP2!B33</f>
        <v/>
      </c>
      <c r="W24" s="18" t="str">
        <f>IF(PFMP2!D33="","",PFMP2!D33)</f>
        <v/>
      </c>
      <c r="X24" s="18" t="str">
        <f>IF(PFMP2!E33="","",PFMP2!E33)</f>
        <v/>
      </c>
      <c r="Y24" s="18" t="str">
        <f>IF(PFMP2!F33="","",PFMP2!F33)</f>
        <v/>
      </c>
      <c r="Z24" s="18" t="str">
        <f>IF(PFMP2!I33="","",PFMP2!I33)</f>
        <v/>
      </c>
      <c r="AA24" s="4" t="str">
        <f>IF(PFMP2!K33="","",PFMP2!K33)</f>
        <v/>
      </c>
      <c r="AB24" s="4" t="str">
        <f>IF(PFMP2!L33="","",PFMP2!L33)</f>
        <v/>
      </c>
      <c r="AC24" s="18" t="str">
        <f>IF(PFMP3!D33="","",PFMP3!$K$2)</f>
        <v/>
      </c>
      <c r="AD24" s="18" t="str">
        <f>IF(AC24="","",PFMP3!$F$5)</f>
        <v/>
      </c>
      <c r="AE24" s="18" t="str">
        <f>PFMP3!A33</f>
        <v/>
      </c>
      <c r="AF24" s="18" t="str">
        <f>PFMP3!B33</f>
        <v/>
      </c>
      <c r="AG24" s="18" t="str">
        <f>IF(PFMP3!D33="","",PFMP3!D33)</f>
        <v/>
      </c>
      <c r="AH24" s="18" t="str">
        <f>IF(PFMP3!E33="","",PFMP3!E33)</f>
        <v/>
      </c>
      <c r="AI24" s="18" t="str">
        <f>IF(PFMP3!F33="","",PFMP3!F33)</f>
        <v/>
      </c>
      <c r="AJ24" s="18" t="str">
        <f>IF(PFMP3!I33="","",PFMP3!I33)</f>
        <v/>
      </c>
      <c r="AK24" s="4" t="str">
        <f>IF(PFMP3!K33="","",PFMP3!K33)</f>
        <v/>
      </c>
      <c r="AL24" s="4" t="str">
        <f>IF(PFMP3!L33="","",PFMP3!L33)</f>
        <v/>
      </c>
      <c r="AM24" s="18" t="str">
        <f>IF(PFMP4!D33="","",PFMP4!$K$2)</f>
        <v/>
      </c>
      <c r="AN24" s="18" t="str">
        <f>IF(AM24="","",PFMP4!$F$5)</f>
        <v/>
      </c>
      <c r="AO24" s="18" t="str">
        <f>PFMP4!A33</f>
        <v/>
      </c>
      <c r="AP24" s="18" t="str">
        <f>PFMP4!B33</f>
        <v/>
      </c>
      <c r="AQ24" s="18" t="str">
        <f>IF(PFMP4!D33="","",PFMP4!D33)</f>
        <v/>
      </c>
      <c r="AR24" s="18" t="str">
        <f>IF(PFMP4!E33="","",PFMP4!E33)</f>
        <v/>
      </c>
      <c r="AS24" s="18" t="str">
        <f>IF(PFMP4!F33="","",PFMP4!F33)</f>
        <v/>
      </c>
      <c r="AT24" s="18" t="str">
        <f>IF(PFMP4!I33="","",PFMP4!I33)</f>
        <v/>
      </c>
      <c r="AU24" s="4" t="str">
        <f>IF(PFMP4!K33="","",PFMP4!K33)</f>
        <v/>
      </c>
      <c r="AV24" s="4" t="str">
        <f>IF(PFMP4!L33="","",PFMP4!L33)</f>
        <v/>
      </c>
      <c r="AW24" s="18" t="str">
        <f>IF(PFMP5!D33="","",PFMP5!$K$2)</f>
        <v/>
      </c>
      <c r="AX24" s="18" t="str">
        <f>IF(AW24="","",PFMP5!$F$5)</f>
        <v/>
      </c>
      <c r="AY24" s="18" t="str">
        <f>PFMP5!A33</f>
        <v/>
      </c>
      <c r="AZ24" s="18" t="str">
        <f>PFMP5!B33</f>
        <v/>
      </c>
      <c r="BA24" s="18" t="str">
        <f>IF(PFMP5!D33="","",PFMP5!D33)</f>
        <v/>
      </c>
      <c r="BB24" s="18" t="str">
        <f>IF(PFMP5!E33="","",PFMP5!E33)</f>
        <v/>
      </c>
      <c r="BC24" s="18" t="str">
        <f>IF(PFMP5!F33="","",PFMP5!F33)</f>
        <v/>
      </c>
      <c r="BD24" s="18" t="str">
        <f>IF(PFMP5!I33="","",PFMP5!I33)</f>
        <v/>
      </c>
      <c r="BE24" s="4" t="str">
        <f>IF(PFMP5!K33="","",PFMP5!K33)</f>
        <v/>
      </c>
      <c r="BF24" s="4" t="str">
        <f>IF(PFMP5!L33="","",PFMP5!L33)</f>
        <v/>
      </c>
      <c r="BG24" s="18" t="str">
        <f>IF(PFMP6!D33="","",PFMP6!$K$2)</f>
        <v/>
      </c>
      <c r="BH24" s="18" t="str">
        <f>IF(BG24="","",PFMP6!$F$5)</f>
        <v/>
      </c>
      <c r="BI24" s="18" t="str">
        <f>PFMP6!A33</f>
        <v/>
      </c>
      <c r="BJ24" s="18" t="str">
        <f>PFMP6!B33</f>
        <v/>
      </c>
      <c r="BK24" s="18" t="str">
        <f>IF(PFMP6!D33="","",PFMP6!D33)</f>
        <v/>
      </c>
      <c r="BL24" s="18" t="str">
        <f>IF(PFMP6!E33="","",PFMP6!E33)</f>
        <v/>
      </c>
      <c r="BM24" s="18" t="str">
        <f>IF(PFMP6!F33="","",PFMP6!F33)</f>
        <v/>
      </c>
      <c r="BN24" s="18" t="str">
        <f>IF(PFMP6!I33="","",PFMP6!I33)</f>
        <v/>
      </c>
      <c r="BO24" s="4" t="str">
        <f>IF(PFMP6!K33="","",PFMP6!K33)</f>
        <v/>
      </c>
      <c r="BP24" s="4" t="str">
        <f>IF(PFMP6!L33="","",PFMP6!L33)</f>
        <v/>
      </c>
      <c r="BQ24" s="18" t="str">
        <f>IF(Consignes!$B$8="","",Consignes!$B$8)</f>
        <v/>
      </c>
      <c r="BR24" s="18" t="str">
        <f>IF(Consignes!$B$9="","",Consignes!$B$9)</f>
        <v/>
      </c>
      <c r="BS24" s="20">
        <f t="shared" ca="1" si="0"/>
        <v>43224</v>
      </c>
      <c r="BT24" s="18" t="str">
        <f>IF(PFMP7!D33="","",PFMP7!$K$2)</f>
        <v/>
      </c>
      <c r="BU24" s="18" t="str">
        <f>IF(BT24="","",PFMP7!$F$5)</f>
        <v/>
      </c>
      <c r="BV24" s="18" t="str">
        <f>PFMP7!A33</f>
        <v/>
      </c>
      <c r="BW24" s="18" t="str">
        <f>PFMP7!B33</f>
        <v/>
      </c>
      <c r="BX24" s="18" t="str">
        <f>IF(PFMP7!D33="","",PFMP7!D33)</f>
        <v/>
      </c>
      <c r="BY24" s="18" t="str">
        <f>IF(PFMP7!E33="","",PFMP7!E33)</f>
        <v/>
      </c>
      <c r="BZ24" s="18" t="str">
        <f>IF(PFMP7!F33="","",PFMP7!F33)</f>
        <v/>
      </c>
      <c r="CA24" s="18" t="str">
        <f>IF(PFMP7!I33="","",PFMP7!I33)</f>
        <v/>
      </c>
      <c r="CB24" s="4" t="str">
        <f>IF(PFMP7!K33="","",PFMP7!K33)</f>
        <v/>
      </c>
      <c r="CC24" s="4" t="str">
        <f>IF(PFMP7!L33="","",PFMP7!L33)</f>
        <v/>
      </c>
      <c r="CD24" s="18" t="str">
        <f>IF(PFMP8!D33="","",PFMP8!$K$2)</f>
        <v/>
      </c>
      <c r="CE24" s="18" t="str">
        <f>IF(CD24="","",PFMP8!$F$5)</f>
        <v/>
      </c>
      <c r="CF24" s="18" t="str">
        <f>PFMP8!A33</f>
        <v/>
      </c>
      <c r="CG24" s="18" t="str">
        <f>PFMP8!B33</f>
        <v/>
      </c>
      <c r="CH24" s="18" t="str">
        <f>IF(PFMP8!D33="","",PFMP8!D33)</f>
        <v/>
      </c>
      <c r="CI24" s="18" t="str">
        <f>IF(PFMP8!E33="","",PFMP8!E33)</f>
        <v/>
      </c>
      <c r="CJ24" s="18" t="str">
        <f>IF(PFMP8!F33="","",PFMP8!F33)</f>
        <v/>
      </c>
      <c r="CK24" s="18" t="str">
        <f>IF(PFMP8!I33="","",PFMP8!I33)</f>
        <v/>
      </c>
      <c r="CL24" s="4" t="str">
        <f>IF(PFMP8!K33="","",PFMP8!K33)</f>
        <v/>
      </c>
      <c r="CM24" s="4" t="str">
        <f>IF(PFMP8!L33="","",PFMP8!L33)</f>
        <v/>
      </c>
      <c r="CN24" s="18" t="str">
        <f>IF(PFMP9!D33="","",PFMP9!$K$2)</f>
        <v/>
      </c>
      <c r="CO24" s="18" t="str">
        <f>IF(CN24="","",PFMP9!$F$5)</f>
        <v/>
      </c>
      <c r="CP24" s="18" t="str">
        <f>PFMP9!A33</f>
        <v/>
      </c>
      <c r="CQ24" s="18" t="str">
        <f>PFMP9!B33</f>
        <v/>
      </c>
      <c r="CR24" s="18" t="str">
        <f>IF(PFMP9!D33="","",PFMP9!D33)</f>
        <v/>
      </c>
      <c r="CS24" s="18" t="str">
        <f>IF(PFMP9!E33="","",PFMP9!E33)</f>
        <v/>
      </c>
      <c r="CT24" s="18" t="str">
        <f>IF(PFMP9!F33="","",PFMP9!F33)</f>
        <v/>
      </c>
      <c r="CU24" s="18" t="str">
        <f>IF(PFMP9!I33="","",PFMP9!I33)</f>
        <v/>
      </c>
      <c r="CV24" s="4" t="str">
        <f>IF(PFMP9!K33="","",PFMP9!K33)</f>
        <v/>
      </c>
      <c r="CW24" s="4" t="str">
        <f>IF(PFMP9!L33="","",PFMP9!L33)</f>
        <v/>
      </c>
      <c r="CX24" s="18">
        <f>'Calculs manquants'!I25</f>
        <v>16</v>
      </c>
      <c r="CY24" s="18">
        <f>'Calculs manquants'!J25</f>
        <v>0</v>
      </c>
      <c r="CZ24" s="18">
        <f>'Calculs manquants'!F25</f>
        <v>6</v>
      </c>
      <c r="DA24" s="18">
        <f>'Calculs manquants'!G25</f>
        <v>0</v>
      </c>
    </row>
    <row r="25" spans="1:105">
      <c r="A25" s="18" t="str">
        <f>IF(Consignes!$B$3="","",Consignes!$B$3)</f>
        <v/>
      </c>
      <c r="B25" s="18" t="str">
        <f>IF(Consignes!$B$4="","",Consignes!$B$4)</f>
        <v/>
      </c>
      <c r="C25" s="18" t="str">
        <f>IF(Consignes!$F$1="","",Consignes!$F$1)</f>
        <v/>
      </c>
      <c r="D25" s="18" t="str">
        <f>IF(Consignes!$F$2="","",Consignes!$F$2)</f>
        <v/>
      </c>
      <c r="E25" s="18" t="str">
        <f>IF(Consignes!$B$5="","",Consignes!$B$5)</f>
        <v/>
      </c>
      <c r="F25" s="18" t="str">
        <f>IF(Consignes!$B$6="","",Consignes!$B$6)</f>
        <v/>
      </c>
      <c r="G25" s="18" t="str">
        <f>IF(Consignes!$B$7="","",Consignes!$B$7)</f>
        <v/>
      </c>
      <c r="H25" s="18">
        <f>IF('Calculs manquants'!D26=0,0,'Calculs manquants'!D26)</f>
        <v>0</v>
      </c>
      <c r="I25" s="18" t="str">
        <f>IF(PFMP1!D34="","",PFMP1!$K$2)</f>
        <v/>
      </c>
      <c r="J25" s="18" t="str">
        <f>IF(PFMP1!$F$5="","",PFMP1!$F$5)</f>
        <v/>
      </c>
      <c r="K25" s="4" t="str">
        <f>IF(PFMP1!A34="","",PFMP1!A34)</f>
        <v/>
      </c>
      <c r="L25" s="4" t="str">
        <f>IF(PFMP1!B34="","",PFMP1!B34)</f>
        <v/>
      </c>
      <c r="M25" s="4" t="str">
        <f>IF(PFMP1!D34="","",PFMP1!D34)</f>
        <v/>
      </c>
      <c r="N25" s="4" t="str">
        <f>IF(PFMP1!E34="","",PFMP1!E34)</f>
        <v/>
      </c>
      <c r="O25" s="4" t="str">
        <f>IF(PFMP1!F34="","",PFMP1!F34)</f>
        <v/>
      </c>
      <c r="P25" s="4" t="str">
        <f>IF(PFMP1!I34="","",PFMP1!I34)</f>
        <v/>
      </c>
      <c r="Q25" s="4" t="str">
        <f>IF(PFMP1!K34="","",PFMP1!K34)</f>
        <v/>
      </c>
      <c r="R25" s="4" t="str">
        <f>IF(PFMP1!L34="","",PFMP1!L34)</f>
        <v/>
      </c>
      <c r="S25" s="18" t="str">
        <f>IF(PFMP2!D34="","",PFMP2!$K$8)</f>
        <v/>
      </c>
      <c r="T25" s="18" t="str">
        <f>IF(PFMP2!$F$5="","",PFMP2!$F$5)</f>
        <v/>
      </c>
      <c r="U25" s="18" t="str">
        <f>PFMP2!A34</f>
        <v/>
      </c>
      <c r="V25" s="18" t="str">
        <f>PFMP2!B34</f>
        <v/>
      </c>
      <c r="W25" s="18" t="str">
        <f>IF(PFMP2!D34="","",PFMP2!D34)</f>
        <v/>
      </c>
      <c r="X25" s="18" t="str">
        <f>IF(PFMP2!E34="","",PFMP2!E34)</f>
        <v/>
      </c>
      <c r="Y25" s="18" t="str">
        <f>IF(PFMP2!F34="","",PFMP2!F34)</f>
        <v/>
      </c>
      <c r="Z25" s="18" t="str">
        <f>IF(PFMP2!I34="","",PFMP2!I34)</f>
        <v/>
      </c>
      <c r="AA25" s="4" t="str">
        <f>IF(PFMP2!K34="","",PFMP2!K34)</f>
        <v/>
      </c>
      <c r="AB25" s="4" t="str">
        <f>IF(PFMP2!L34="","",PFMP2!L34)</f>
        <v/>
      </c>
      <c r="AC25" s="18" t="str">
        <f>IF(PFMP3!D34="","",PFMP3!$K$2)</f>
        <v/>
      </c>
      <c r="AD25" s="18" t="str">
        <f>IF(AC25="","",PFMP3!$F$5)</f>
        <v/>
      </c>
      <c r="AE25" s="18" t="str">
        <f>PFMP3!A34</f>
        <v/>
      </c>
      <c r="AF25" s="18" t="str">
        <f>PFMP3!B34</f>
        <v/>
      </c>
      <c r="AG25" s="18" t="str">
        <f>IF(PFMP3!D34="","",PFMP3!D34)</f>
        <v/>
      </c>
      <c r="AH25" s="18" t="str">
        <f>IF(PFMP3!E34="","",PFMP3!E34)</f>
        <v/>
      </c>
      <c r="AI25" s="18" t="str">
        <f>IF(PFMP3!F34="","",PFMP3!F34)</f>
        <v/>
      </c>
      <c r="AJ25" s="18" t="str">
        <f>IF(PFMP3!I34="","",PFMP3!I34)</f>
        <v/>
      </c>
      <c r="AK25" s="4" t="str">
        <f>IF(PFMP3!K34="","",PFMP3!K34)</f>
        <v/>
      </c>
      <c r="AL25" s="4" t="str">
        <f>IF(PFMP3!L34="","",PFMP3!L34)</f>
        <v/>
      </c>
      <c r="AM25" s="18" t="str">
        <f>IF(PFMP4!D34="","",PFMP4!$K$2)</f>
        <v/>
      </c>
      <c r="AN25" s="18" t="str">
        <f>IF(AM25="","",PFMP4!$F$5)</f>
        <v/>
      </c>
      <c r="AO25" s="18" t="str">
        <f>PFMP4!A34</f>
        <v/>
      </c>
      <c r="AP25" s="18" t="str">
        <f>PFMP4!B34</f>
        <v/>
      </c>
      <c r="AQ25" s="18" t="str">
        <f>IF(PFMP4!D34="","",PFMP4!D34)</f>
        <v/>
      </c>
      <c r="AR25" s="18" t="str">
        <f>IF(PFMP4!E34="","",PFMP4!E34)</f>
        <v/>
      </c>
      <c r="AS25" s="18" t="str">
        <f>IF(PFMP4!F34="","",PFMP4!F34)</f>
        <v/>
      </c>
      <c r="AT25" s="18" t="str">
        <f>IF(PFMP4!I34="","",PFMP4!I34)</f>
        <v/>
      </c>
      <c r="AU25" s="4" t="str">
        <f>IF(PFMP4!K34="","",PFMP4!K34)</f>
        <v/>
      </c>
      <c r="AV25" s="4" t="str">
        <f>IF(PFMP4!L34="","",PFMP4!L34)</f>
        <v/>
      </c>
      <c r="AW25" s="18" t="str">
        <f>IF(PFMP5!D34="","",PFMP5!$K$2)</f>
        <v/>
      </c>
      <c r="AX25" s="18" t="str">
        <f>IF(AW25="","",PFMP5!$F$5)</f>
        <v/>
      </c>
      <c r="AY25" s="18" t="str">
        <f>PFMP5!A34</f>
        <v/>
      </c>
      <c r="AZ25" s="18" t="str">
        <f>PFMP5!B34</f>
        <v/>
      </c>
      <c r="BA25" s="18" t="str">
        <f>IF(PFMP5!D34="","",PFMP5!D34)</f>
        <v/>
      </c>
      <c r="BB25" s="18" t="str">
        <f>IF(PFMP5!E34="","",PFMP5!E34)</f>
        <v/>
      </c>
      <c r="BC25" s="18" t="str">
        <f>IF(PFMP5!F34="","",PFMP5!F34)</f>
        <v/>
      </c>
      <c r="BD25" s="18" t="str">
        <f>IF(PFMP5!I34="","",PFMP5!I34)</f>
        <v/>
      </c>
      <c r="BE25" s="4" t="str">
        <f>IF(PFMP5!K34="","",PFMP5!K34)</f>
        <v/>
      </c>
      <c r="BF25" s="4" t="str">
        <f>IF(PFMP5!L34="","",PFMP5!L34)</f>
        <v/>
      </c>
      <c r="BG25" s="18" t="str">
        <f>IF(PFMP6!D34="","",PFMP6!$K$2)</f>
        <v/>
      </c>
      <c r="BH25" s="18" t="str">
        <f>IF(BG25="","",PFMP6!$F$5)</f>
        <v/>
      </c>
      <c r="BI25" s="18" t="str">
        <f>PFMP6!A34</f>
        <v/>
      </c>
      <c r="BJ25" s="18" t="str">
        <f>PFMP6!B34</f>
        <v/>
      </c>
      <c r="BK25" s="18" t="str">
        <f>IF(PFMP6!D34="","",PFMP6!D34)</f>
        <v/>
      </c>
      <c r="BL25" s="18" t="str">
        <f>IF(PFMP6!E34="","",PFMP6!E34)</f>
        <v/>
      </c>
      <c r="BM25" s="18" t="str">
        <f>IF(PFMP6!F34="","",PFMP6!F34)</f>
        <v/>
      </c>
      <c r="BN25" s="18" t="str">
        <f>IF(PFMP6!I34="","",PFMP6!I34)</f>
        <v/>
      </c>
      <c r="BO25" s="4" t="str">
        <f>IF(PFMP6!K34="","",PFMP6!K34)</f>
        <v/>
      </c>
      <c r="BP25" s="4" t="str">
        <f>IF(PFMP6!L34="","",PFMP6!L34)</f>
        <v/>
      </c>
      <c r="BQ25" s="18" t="str">
        <f>IF(Consignes!$B$8="","",Consignes!$B$8)</f>
        <v/>
      </c>
      <c r="BR25" s="18" t="str">
        <f>IF(Consignes!$B$9="","",Consignes!$B$9)</f>
        <v/>
      </c>
      <c r="BS25" s="20">
        <f t="shared" ca="1" si="0"/>
        <v>43224</v>
      </c>
      <c r="BT25" s="18" t="str">
        <f>IF(PFMP7!D34="","",PFMP7!$K$2)</f>
        <v/>
      </c>
      <c r="BU25" s="18" t="str">
        <f>IF(BT25="","",PFMP7!$F$5)</f>
        <v/>
      </c>
      <c r="BV25" s="18" t="str">
        <f>PFMP7!A34</f>
        <v/>
      </c>
      <c r="BW25" s="18" t="str">
        <f>PFMP7!B34</f>
        <v/>
      </c>
      <c r="BX25" s="18" t="str">
        <f>IF(PFMP7!D34="","",PFMP7!D34)</f>
        <v/>
      </c>
      <c r="BY25" s="18" t="str">
        <f>IF(PFMP7!E34="","",PFMP7!E34)</f>
        <v/>
      </c>
      <c r="BZ25" s="18" t="str">
        <f>IF(PFMP7!F34="","",PFMP7!F34)</f>
        <v/>
      </c>
      <c r="CA25" s="18" t="str">
        <f>IF(PFMP7!I34="","",PFMP7!I34)</f>
        <v/>
      </c>
      <c r="CB25" s="4" t="str">
        <f>IF(PFMP7!K34="","",PFMP7!K34)</f>
        <v/>
      </c>
      <c r="CC25" s="4" t="str">
        <f>IF(PFMP7!L34="","",PFMP7!L34)</f>
        <v/>
      </c>
      <c r="CD25" s="18" t="str">
        <f>IF(PFMP8!D34="","",PFMP8!$K$2)</f>
        <v/>
      </c>
      <c r="CE25" s="18" t="str">
        <f>IF(CD25="","",PFMP8!$F$5)</f>
        <v/>
      </c>
      <c r="CF25" s="18" t="str">
        <f>PFMP8!A34</f>
        <v/>
      </c>
      <c r="CG25" s="18" t="str">
        <f>PFMP8!B34</f>
        <v/>
      </c>
      <c r="CH25" s="18" t="str">
        <f>IF(PFMP8!D34="","",PFMP8!D34)</f>
        <v/>
      </c>
      <c r="CI25" s="18" t="str">
        <f>IF(PFMP8!E34="","",PFMP8!E34)</f>
        <v/>
      </c>
      <c r="CJ25" s="18" t="str">
        <f>IF(PFMP8!F34="","",PFMP8!F34)</f>
        <v/>
      </c>
      <c r="CK25" s="18" t="str">
        <f>IF(PFMP8!I34="","",PFMP8!I34)</f>
        <v/>
      </c>
      <c r="CL25" s="4" t="str">
        <f>IF(PFMP8!K34="","",PFMP8!K34)</f>
        <v/>
      </c>
      <c r="CM25" s="4" t="str">
        <f>IF(PFMP8!L34="","",PFMP8!L34)</f>
        <v/>
      </c>
      <c r="CN25" s="18" t="str">
        <f>IF(PFMP9!D34="","",PFMP9!$K$2)</f>
        <v/>
      </c>
      <c r="CO25" s="18" t="str">
        <f>IF(CN25="","",PFMP9!$F$5)</f>
        <v/>
      </c>
      <c r="CP25" s="18" t="str">
        <f>PFMP9!A34</f>
        <v/>
      </c>
      <c r="CQ25" s="18" t="str">
        <f>PFMP9!B34</f>
        <v/>
      </c>
      <c r="CR25" s="18" t="str">
        <f>IF(PFMP9!D34="","",PFMP9!D34)</f>
        <v/>
      </c>
      <c r="CS25" s="18" t="str">
        <f>IF(PFMP9!E34="","",PFMP9!E34)</f>
        <v/>
      </c>
      <c r="CT25" s="18" t="str">
        <f>IF(PFMP9!F34="","",PFMP9!F34)</f>
        <v/>
      </c>
      <c r="CU25" s="18" t="str">
        <f>IF(PFMP9!I34="","",PFMP9!I34)</f>
        <v/>
      </c>
      <c r="CV25" s="4" t="str">
        <f>IF(PFMP9!K34="","",PFMP9!K34)</f>
        <v/>
      </c>
      <c r="CW25" s="4" t="str">
        <f>IF(PFMP9!L34="","",PFMP9!L34)</f>
        <v/>
      </c>
      <c r="CX25" s="18">
        <f>'Calculs manquants'!I26</f>
        <v>16</v>
      </c>
      <c r="CY25" s="18">
        <f>'Calculs manquants'!J26</f>
        <v>0</v>
      </c>
      <c r="CZ25" s="18">
        <f>'Calculs manquants'!F26</f>
        <v>6</v>
      </c>
      <c r="DA25" s="18">
        <f>'Calculs manquants'!G26</f>
        <v>0</v>
      </c>
    </row>
    <row r="26" spans="1:105">
      <c r="A26" s="18" t="str">
        <f>IF(Consignes!$B$3="","",Consignes!$B$3)</f>
        <v/>
      </c>
      <c r="B26" s="18" t="str">
        <f>IF(Consignes!$B$4="","",Consignes!$B$4)</f>
        <v/>
      </c>
      <c r="C26" s="18" t="str">
        <f>IF(Consignes!$F$1="","",Consignes!$F$1)</f>
        <v/>
      </c>
      <c r="D26" s="18" t="str">
        <f>IF(Consignes!$F$2="","",Consignes!$F$2)</f>
        <v/>
      </c>
      <c r="E26" s="18" t="str">
        <f>IF(Consignes!$B$5="","",Consignes!$B$5)</f>
        <v/>
      </c>
      <c r="F26" s="18" t="str">
        <f>IF(Consignes!$B$6="","",Consignes!$B$6)</f>
        <v/>
      </c>
      <c r="G26" s="18" t="str">
        <f>IF(Consignes!$B$7="","",Consignes!$B$7)</f>
        <v/>
      </c>
      <c r="H26" s="18">
        <f>IF('Calculs manquants'!D27=0,0,'Calculs manquants'!D27)</f>
        <v>0</v>
      </c>
      <c r="I26" s="18" t="str">
        <f>IF(PFMP1!D35="","",PFMP1!$K$2)</f>
        <v/>
      </c>
      <c r="J26" s="18" t="str">
        <f>IF(PFMP1!$F$5="","",PFMP1!$F$5)</f>
        <v/>
      </c>
      <c r="K26" s="4" t="str">
        <f>IF(PFMP1!A35="","",PFMP1!A35)</f>
        <v/>
      </c>
      <c r="L26" s="4" t="str">
        <f>IF(PFMP1!B35="","",PFMP1!B35)</f>
        <v/>
      </c>
      <c r="M26" s="4" t="str">
        <f>IF(PFMP1!D35="","",PFMP1!D35)</f>
        <v/>
      </c>
      <c r="N26" s="4" t="str">
        <f>IF(PFMP1!E35="","",PFMP1!E35)</f>
        <v/>
      </c>
      <c r="O26" s="4" t="str">
        <f>IF(PFMP1!F35="","",PFMP1!F35)</f>
        <v/>
      </c>
      <c r="P26" s="4" t="str">
        <f>IF(PFMP1!I35="","",PFMP1!I35)</f>
        <v/>
      </c>
      <c r="Q26" s="4" t="str">
        <f>IF(PFMP1!K35="","",PFMP1!K35)</f>
        <v/>
      </c>
      <c r="R26" s="4" t="str">
        <f>IF(PFMP1!L35="","",PFMP1!L35)</f>
        <v/>
      </c>
      <c r="S26" s="18" t="str">
        <f>IF(PFMP2!D35="","",PFMP2!$K$8)</f>
        <v/>
      </c>
      <c r="T26" s="18" t="str">
        <f>IF(PFMP2!$F$5="","",PFMP2!$F$5)</f>
        <v/>
      </c>
      <c r="U26" s="18" t="str">
        <f>PFMP2!A35</f>
        <v/>
      </c>
      <c r="V26" s="18" t="str">
        <f>PFMP2!B35</f>
        <v/>
      </c>
      <c r="W26" s="18" t="str">
        <f>IF(PFMP2!D35="","",PFMP2!D35)</f>
        <v/>
      </c>
      <c r="X26" s="18" t="str">
        <f>IF(PFMP2!E35="","",PFMP2!E35)</f>
        <v/>
      </c>
      <c r="Y26" s="18" t="str">
        <f>IF(PFMP2!F35="","",PFMP2!F35)</f>
        <v/>
      </c>
      <c r="Z26" s="18" t="str">
        <f>IF(PFMP2!I35="","",PFMP2!I35)</f>
        <v/>
      </c>
      <c r="AA26" s="4" t="str">
        <f>IF(PFMP2!K35="","",PFMP2!K35)</f>
        <v/>
      </c>
      <c r="AB26" s="4" t="str">
        <f>IF(PFMP2!L35="","",PFMP2!L35)</f>
        <v/>
      </c>
      <c r="AC26" s="18" t="str">
        <f>IF(PFMP3!D35="","",PFMP3!$K$2)</f>
        <v/>
      </c>
      <c r="AD26" s="18" t="str">
        <f>IF(AC26="","",PFMP3!$F$5)</f>
        <v/>
      </c>
      <c r="AE26" s="18" t="str">
        <f>PFMP3!A35</f>
        <v/>
      </c>
      <c r="AF26" s="18" t="str">
        <f>PFMP3!B35</f>
        <v/>
      </c>
      <c r="AG26" s="18" t="str">
        <f>IF(PFMP3!D35="","",PFMP3!D35)</f>
        <v/>
      </c>
      <c r="AH26" s="18" t="str">
        <f>IF(PFMP3!E35="","",PFMP3!E35)</f>
        <v/>
      </c>
      <c r="AI26" s="18" t="str">
        <f>IF(PFMP3!F35="","",PFMP3!F35)</f>
        <v/>
      </c>
      <c r="AJ26" s="18" t="str">
        <f>IF(PFMP3!I35="","",PFMP3!I35)</f>
        <v/>
      </c>
      <c r="AK26" s="4" t="str">
        <f>IF(PFMP3!K35="","",PFMP3!K35)</f>
        <v/>
      </c>
      <c r="AL26" s="4" t="str">
        <f>IF(PFMP3!L35="","",PFMP3!L35)</f>
        <v/>
      </c>
      <c r="AM26" s="18" t="str">
        <f>IF(PFMP4!D35="","",PFMP4!$K$2)</f>
        <v/>
      </c>
      <c r="AN26" s="18" t="str">
        <f>IF(AM26="","",PFMP4!$F$5)</f>
        <v/>
      </c>
      <c r="AO26" s="18" t="str">
        <f>PFMP4!A35</f>
        <v/>
      </c>
      <c r="AP26" s="18" t="str">
        <f>PFMP4!B35</f>
        <v/>
      </c>
      <c r="AQ26" s="18" t="str">
        <f>IF(PFMP4!D35="","",PFMP4!D35)</f>
        <v/>
      </c>
      <c r="AR26" s="18" t="str">
        <f>IF(PFMP4!E35="","",PFMP4!E35)</f>
        <v/>
      </c>
      <c r="AS26" s="18" t="str">
        <f>IF(PFMP4!F35="","",PFMP4!F35)</f>
        <v/>
      </c>
      <c r="AT26" s="18" t="str">
        <f>IF(PFMP4!I35="","",PFMP4!I35)</f>
        <v/>
      </c>
      <c r="AU26" s="4" t="str">
        <f>IF(PFMP4!K35="","",PFMP4!K35)</f>
        <v/>
      </c>
      <c r="AV26" s="4" t="str">
        <f>IF(PFMP4!L35="","",PFMP4!L35)</f>
        <v/>
      </c>
      <c r="AW26" s="18" t="str">
        <f>IF(PFMP5!D35="","",PFMP5!$K$2)</f>
        <v/>
      </c>
      <c r="AX26" s="18" t="str">
        <f>IF(AW26="","",PFMP5!$F$5)</f>
        <v/>
      </c>
      <c r="AY26" s="18" t="str">
        <f>PFMP5!A35</f>
        <v/>
      </c>
      <c r="AZ26" s="18" t="str">
        <f>PFMP5!B35</f>
        <v/>
      </c>
      <c r="BA26" s="18" t="str">
        <f>IF(PFMP5!D35="","",PFMP5!D35)</f>
        <v/>
      </c>
      <c r="BB26" s="18" t="str">
        <f>IF(PFMP5!E35="","",PFMP5!E35)</f>
        <v/>
      </c>
      <c r="BC26" s="18" t="str">
        <f>IF(PFMP5!F35="","",PFMP5!F35)</f>
        <v/>
      </c>
      <c r="BD26" s="18" t="str">
        <f>IF(PFMP5!I35="","",PFMP5!I35)</f>
        <v/>
      </c>
      <c r="BE26" s="4" t="str">
        <f>IF(PFMP5!K35="","",PFMP5!K35)</f>
        <v/>
      </c>
      <c r="BF26" s="4" t="str">
        <f>IF(PFMP5!L35="","",PFMP5!L35)</f>
        <v/>
      </c>
      <c r="BG26" s="18" t="str">
        <f>IF(PFMP6!D35="","",PFMP6!$K$2)</f>
        <v/>
      </c>
      <c r="BH26" s="18" t="str">
        <f>IF(BG26="","",PFMP6!$F$5)</f>
        <v/>
      </c>
      <c r="BI26" s="18" t="str">
        <f>PFMP6!A35</f>
        <v/>
      </c>
      <c r="BJ26" s="18" t="str">
        <f>PFMP6!B35</f>
        <v/>
      </c>
      <c r="BK26" s="18" t="str">
        <f>IF(PFMP6!D35="","",PFMP6!D35)</f>
        <v/>
      </c>
      <c r="BL26" s="18" t="str">
        <f>IF(PFMP6!E35="","",PFMP6!E35)</f>
        <v/>
      </c>
      <c r="BM26" s="18" t="str">
        <f>IF(PFMP6!F35="","",PFMP6!F35)</f>
        <v/>
      </c>
      <c r="BN26" s="18" t="str">
        <f>IF(PFMP6!I35="","",PFMP6!I35)</f>
        <v/>
      </c>
      <c r="BO26" s="4" t="str">
        <f>IF(PFMP6!K35="","",PFMP6!K35)</f>
        <v/>
      </c>
      <c r="BP26" s="4" t="str">
        <f>IF(PFMP6!L35="","",PFMP6!L35)</f>
        <v/>
      </c>
      <c r="BQ26" s="18" t="str">
        <f>IF(Consignes!$B$8="","",Consignes!$B$8)</f>
        <v/>
      </c>
      <c r="BR26" s="18" t="str">
        <f>IF(Consignes!$B$9="","",Consignes!$B$9)</f>
        <v/>
      </c>
      <c r="BS26" s="20">
        <f t="shared" ca="1" si="0"/>
        <v>43224</v>
      </c>
      <c r="BT26" s="18" t="str">
        <f>IF(PFMP7!D35="","",PFMP7!$K$2)</f>
        <v/>
      </c>
      <c r="BU26" s="18" t="str">
        <f>IF(BT26="","",PFMP7!$F$5)</f>
        <v/>
      </c>
      <c r="BV26" s="18" t="str">
        <f>PFMP7!A35</f>
        <v/>
      </c>
      <c r="BW26" s="18" t="str">
        <f>PFMP7!B35</f>
        <v/>
      </c>
      <c r="BX26" s="18" t="str">
        <f>IF(PFMP7!D35="","",PFMP7!D35)</f>
        <v/>
      </c>
      <c r="BY26" s="18" t="str">
        <f>IF(PFMP7!E35="","",PFMP7!E35)</f>
        <v/>
      </c>
      <c r="BZ26" s="18" t="str">
        <f>IF(PFMP7!F35="","",PFMP7!F35)</f>
        <v/>
      </c>
      <c r="CA26" s="18" t="str">
        <f>IF(PFMP7!I35="","",PFMP7!I35)</f>
        <v/>
      </c>
      <c r="CB26" s="4" t="str">
        <f>IF(PFMP7!K35="","",PFMP7!K35)</f>
        <v/>
      </c>
      <c r="CC26" s="4" t="str">
        <f>IF(PFMP7!L35="","",PFMP7!L35)</f>
        <v/>
      </c>
      <c r="CD26" s="18" t="str">
        <f>IF(PFMP8!D35="","",PFMP8!$K$2)</f>
        <v/>
      </c>
      <c r="CE26" s="18" t="str">
        <f>IF(CD26="","",PFMP8!$F$5)</f>
        <v/>
      </c>
      <c r="CF26" s="18" t="str">
        <f>PFMP8!A35</f>
        <v/>
      </c>
      <c r="CG26" s="18" t="str">
        <f>PFMP8!B35</f>
        <v/>
      </c>
      <c r="CH26" s="18" t="str">
        <f>IF(PFMP8!D35="","",PFMP8!D35)</f>
        <v/>
      </c>
      <c r="CI26" s="18" t="str">
        <f>IF(PFMP8!E35="","",PFMP8!E35)</f>
        <v/>
      </c>
      <c r="CJ26" s="18" t="str">
        <f>IF(PFMP8!F35="","",PFMP8!F35)</f>
        <v/>
      </c>
      <c r="CK26" s="18" t="str">
        <f>IF(PFMP8!I35="","",PFMP8!I35)</f>
        <v/>
      </c>
      <c r="CL26" s="4" t="str">
        <f>IF(PFMP8!K35="","",PFMP8!K35)</f>
        <v/>
      </c>
      <c r="CM26" s="4" t="str">
        <f>IF(PFMP8!L35="","",PFMP8!L35)</f>
        <v/>
      </c>
      <c r="CN26" s="18" t="str">
        <f>IF(PFMP9!D35="","",PFMP9!$K$2)</f>
        <v/>
      </c>
      <c r="CO26" s="18" t="str">
        <f>IF(CN26="","",PFMP9!$F$5)</f>
        <v/>
      </c>
      <c r="CP26" s="18" t="str">
        <f>PFMP9!A35</f>
        <v/>
      </c>
      <c r="CQ26" s="18" t="str">
        <f>PFMP9!B35</f>
        <v/>
      </c>
      <c r="CR26" s="18" t="str">
        <f>IF(PFMP9!D35="","",PFMP9!D35)</f>
        <v/>
      </c>
      <c r="CS26" s="18" t="str">
        <f>IF(PFMP9!E35="","",PFMP9!E35)</f>
        <v/>
      </c>
      <c r="CT26" s="18" t="str">
        <f>IF(PFMP9!F35="","",PFMP9!F35)</f>
        <v/>
      </c>
      <c r="CU26" s="18" t="str">
        <f>IF(PFMP9!I35="","",PFMP9!I35)</f>
        <v/>
      </c>
      <c r="CV26" s="4" t="str">
        <f>IF(PFMP9!K35="","",PFMP9!K35)</f>
        <v/>
      </c>
      <c r="CW26" s="4" t="str">
        <f>IF(PFMP9!L35="","",PFMP9!L35)</f>
        <v/>
      </c>
      <c r="CX26" s="18">
        <f>'Calculs manquants'!I27</f>
        <v>16</v>
      </c>
      <c r="CY26" s="18">
        <f>'Calculs manquants'!J27</f>
        <v>0</v>
      </c>
      <c r="CZ26" s="18">
        <f>'Calculs manquants'!F27</f>
        <v>6</v>
      </c>
      <c r="DA26" s="18">
        <f>'Calculs manquants'!G27</f>
        <v>0</v>
      </c>
    </row>
    <row r="27" spans="1:105">
      <c r="A27" s="18" t="str">
        <f>IF(Consignes!$B$3="","",Consignes!$B$3)</f>
        <v/>
      </c>
      <c r="B27" s="18" t="str">
        <f>IF(Consignes!$B$4="","",Consignes!$B$4)</f>
        <v/>
      </c>
      <c r="C27" s="18" t="str">
        <f>IF(Consignes!$F$1="","",Consignes!$F$1)</f>
        <v/>
      </c>
      <c r="D27" s="18" t="str">
        <f>IF(Consignes!$F$2="","",Consignes!$F$2)</f>
        <v/>
      </c>
      <c r="E27" s="18" t="str">
        <f>IF(Consignes!$B$5="","",Consignes!$B$5)</f>
        <v/>
      </c>
      <c r="F27" s="18" t="str">
        <f>IF(Consignes!$B$6="","",Consignes!$B$6)</f>
        <v/>
      </c>
      <c r="G27" s="18" t="str">
        <f>IF(Consignes!$B$7="","",Consignes!$B$7)</f>
        <v/>
      </c>
      <c r="H27" s="18">
        <f>IF('Calculs manquants'!D28=0,0,'Calculs manquants'!D28)</f>
        <v>0</v>
      </c>
      <c r="I27" s="18" t="str">
        <f>IF(PFMP1!D36="","",PFMP1!$K$2)</f>
        <v/>
      </c>
      <c r="J27" s="18" t="str">
        <f>IF(PFMP1!$F$5="","",PFMP1!$F$5)</f>
        <v/>
      </c>
      <c r="K27" s="4" t="str">
        <f>IF(PFMP1!A36="","",PFMP1!A36)</f>
        <v/>
      </c>
      <c r="L27" s="4" t="str">
        <f>IF(PFMP1!B36="","",PFMP1!B36)</f>
        <v/>
      </c>
      <c r="M27" s="4" t="str">
        <f>IF(PFMP1!D36="","",PFMP1!D36)</f>
        <v/>
      </c>
      <c r="N27" s="4" t="str">
        <f>IF(PFMP1!E36="","",PFMP1!E36)</f>
        <v/>
      </c>
      <c r="O27" s="4" t="str">
        <f>IF(PFMP1!F36="","",PFMP1!F36)</f>
        <v/>
      </c>
      <c r="P27" s="4" t="str">
        <f>IF(PFMP1!I36="","",PFMP1!I36)</f>
        <v/>
      </c>
      <c r="Q27" s="4" t="str">
        <f>IF(PFMP1!K36="","",PFMP1!K36)</f>
        <v/>
      </c>
      <c r="R27" s="4" t="str">
        <f>IF(PFMP1!L36="","",PFMP1!L36)</f>
        <v/>
      </c>
      <c r="S27" s="18" t="str">
        <f>IF(PFMP2!D36="","",PFMP2!$K$8)</f>
        <v/>
      </c>
      <c r="T27" s="18" t="str">
        <f>IF(PFMP2!$F$5="","",PFMP2!$F$5)</f>
        <v/>
      </c>
      <c r="U27" s="18" t="str">
        <f>PFMP2!A36</f>
        <v/>
      </c>
      <c r="V27" s="18" t="str">
        <f>PFMP2!B36</f>
        <v/>
      </c>
      <c r="W27" s="18" t="str">
        <f>IF(PFMP2!D36="","",PFMP2!D36)</f>
        <v/>
      </c>
      <c r="X27" s="18" t="str">
        <f>IF(PFMP2!E36="","",PFMP2!E36)</f>
        <v/>
      </c>
      <c r="Y27" s="18" t="str">
        <f>IF(PFMP2!F36="","",PFMP2!F36)</f>
        <v/>
      </c>
      <c r="Z27" s="18" t="str">
        <f>IF(PFMP2!I36="","",PFMP2!I36)</f>
        <v/>
      </c>
      <c r="AA27" s="4" t="str">
        <f>IF(PFMP2!K36="","",PFMP2!K36)</f>
        <v/>
      </c>
      <c r="AB27" s="4" t="str">
        <f>IF(PFMP2!L36="","",PFMP2!L36)</f>
        <v/>
      </c>
      <c r="AC27" s="18" t="str">
        <f>IF(PFMP3!D36="","",PFMP3!$K$2)</f>
        <v/>
      </c>
      <c r="AD27" s="18" t="str">
        <f>IF(AC27="","",PFMP3!$F$5)</f>
        <v/>
      </c>
      <c r="AE27" s="18" t="str">
        <f>PFMP3!A36</f>
        <v/>
      </c>
      <c r="AF27" s="18" t="str">
        <f>PFMP3!B36</f>
        <v/>
      </c>
      <c r="AG27" s="18" t="str">
        <f>IF(PFMP3!D36="","",PFMP3!D36)</f>
        <v/>
      </c>
      <c r="AH27" s="18" t="str">
        <f>IF(PFMP3!E36="","",PFMP3!E36)</f>
        <v/>
      </c>
      <c r="AI27" s="18" t="str">
        <f>IF(PFMP3!F36="","",PFMP3!F36)</f>
        <v/>
      </c>
      <c r="AJ27" s="18" t="str">
        <f>IF(PFMP3!I36="","",PFMP3!I36)</f>
        <v/>
      </c>
      <c r="AK27" s="4" t="str">
        <f>IF(PFMP3!K36="","",PFMP3!K36)</f>
        <v/>
      </c>
      <c r="AL27" s="4" t="str">
        <f>IF(PFMP3!L36="","",PFMP3!L36)</f>
        <v/>
      </c>
      <c r="AM27" s="18" t="str">
        <f>IF(PFMP4!D36="","",PFMP4!$K$2)</f>
        <v/>
      </c>
      <c r="AN27" s="18" t="str">
        <f>IF(AM27="","",PFMP4!$F$5)</f>
        <v/>
      </c>
      <c r="AO27" s="18" t="str">
        <f>PFMP4!A36</f>
        <v/>
      </c>
      <c r="AP27" s="18" t="str">
        <f>PFMP4!B36</f>
        <v/>
      </c>
      <c r="AQ27" s="18" t="str">
        <f>IF(PFMP4!D36="","",PFMP4!D36)</f>
        <v/>
      </c>
      <c r="AR27" s="18" t="str">
        <f>IF(PFMP4!E36="","",PFMP4!E36)</f>
        <v/>
      </c>
      <c r="AS27" s="18" t="str">
        <f>IF(PFMP4!F36="","",PFMP4!F36)</f>
        <v/>
      </c>
      <c r="AT27" s="18" t="str">
        <f>IF(PFMP4!I36="","",PFMP4!I36)</f>
        <v/>
      </c>
      <c r="AU27" s="4" t="str">
        <f>IF(PFMP4!K36="","",PFMP4!K36)</f>
        <v/>
      </c>
      <c r="AV27" s="4" t="str">
        <f>IF(PFMP4!L36="","",PFMP4!L36)</f>
        <v/>
      </c>
      <c r="AW27" s="18" t="str">
        <f>IF(PFMP5!D36="","",PFMP5!$K$2)</f>
        <v/>
      </c>
      <c r="AX27" s="18" t="str">
        <f>IF(AW27="","",PFMP5!$F$5)</f>
        <v/>
      </c>
      <c r="AY27" s="18" t="str">
        <f>PFMP5!A36</f>
        <v/>
      </c>
      <c r="AZ27" s="18" t="str">
        <f>PFMP5!B36</f>
        <v/>
      </c>
      <c r="BA27" s="18" t="str">
        <f>IF(PFMP5!D36="","",PFMP5!D36)</f>
        <v/>
      </c>
      <c r="BB27" s="18" t="str">
        <f>IF(PFMP5!E36="","",PFMP5!E36)</f>
        <v/>
      </c>
      <c r="BC27" s="18" t="str">
        <f>IF(PFMP5!F36="","",PFMP5!F36)</f>
        <v/>
      </c>
      <c r="BD27" s="18" t="str">
        <f>IF(PFMP5!I36="","",PFMP5!I36)</f>
        <v/>
      </c>
      <c r="BE27" s="4" t="str">
        <f>IF(PFMP5!K36="","",PFMP5!K36)</f>
        <v/>
      </c>
      <c r="BF27" s="4" t="str">
        <f>IF(PFMP5!L36="","",PFMP5!L36)</f>
        <v/>
      </c>
      <c r="BG27" s="18" t="str">
        <f>IF(PFMP6!D36="","",PFMP6!$K$2)</f>
        <v/>
      </c>
      <c r="BH27" s="18" t="str">
        <f>IF(BG27="","",PFMP6!$F$5)</f>
        <v/>
      </c>
      <c r="BI27" s="18" t="str">
        <f>PFMP6!A36</f>
        <v/>
      </c>
      <c r="BJ27" s="18" t="str">
        <f>PFMP6!B36</f>
        <v/>
      </c>
      <c r="BK27" s="18" t="str">
        <f>IF(PFMP6!D36="","",PFMP6!D36)</f>
        <v/>
      </c>
      <c r="BL27" s="18" t="str">
        <f>IF(PFMP6!E36="","",PFMP6!E36)</f>
        <v/>
      </c>
      <c r="BM27" s="18" t="str">
        <f>IF(PFMP6!F36="","",PFMP6!F36)</f>
        <v/>
      </c>
      <c r="BN27" s="18" t="str">
        <f>IF(PFMP6!I36="","",PFMP6!I36)</f>
        <v/>
      </c>
      <c r="BO27" s="4" t="str">
        <f>IF(PFMP6!K36="","",PFMP6!K36)</f>
        <v/>
      </c>
      <c r="BP27" s="4" t="str">
        <f>IF(PFMP6!L36="","",PFMP6!L36)</f>
        <v/>
      </c>
      <c r="BQ27" s="18" t="str">
        <f>IF(Consignes!$B$8="","",Consignes!$B$8)</f>
        <v/>
      </c>
      <c r="BR27" s="18" t="str">
        <f>IF(Consignes!$B$9="","",Consignes!$B$9)</f>
        <v/>
      </c>
      <c r="BS27" s="20">
        <f t="shared" ca="1" si="0"/>
        <v>43224</v>
      </c>
      <c r="BT27" s="18" t="str">
        <f>IF(PFMP7!D36="","",PFMP7!$K$2)</f>
        <v/>
      </c>
      <c r="BU27" s="18" t="str">
        <f>IF(BT27="","",PFMP7!$F$5)</f>
        <v/>
      </c>
      <c r="BV27" s="18" t="str">
        <f>PFMP7!A36</f>
        <v/>
      </c>
      <c r="BW27" s="18" t="str">
        <f>PFMP7!B36</f>
        <v/>
      </c>
      <c r="BX27" s="18" t="str">
        <f>IF(PFMP7!D36="","",PFMP7!D36)</f>
        <v/>
      </c>
      <c r="BY27" s="18" t="str">
        <f>IF(PFMP7!E36="","",PFMP7!E36)</f>
        <v/>
      </c>
      <c r="BZ27" s="18" t="str">
        <f>IF(PFMP7!F36="","",PFMP7!F36)</f>
        <v/>
      </c>
      <c r="CA27" s="18" t="str">
        <f>IF(PFMP7!I36="","",PFMP7!I36)</f>
        <v/>
      </c>
      <c r="CB27" s="4" t="str">
        <f>IF(PFMP7!K36="","",PFMP7!K36)</f>
        <v/>
      </c>
      <c r="CC27" s="4" t="str">
        <f>IF(PFMP7!L36="","",PFMP7!L36)</f>
        <v/>
      </c>
      <c r="CD27" s="18" t="str">
        <f>IF(PFMP8!D36="","",PFMP8!$K$2)</f>
        <v/>
      </c>
      <c r="CE27" s="18" t="str">
        <f>IF(CD27="","",PFMP8!$F$5)</f>
        <v/>
      </c>
      <c r="CF27" s="18" t="str">
        <f>PFMP8!A36</f>
        <v/>
      </c>
      <c r="CG27" s="18" t="str">
        <f>PFMP8!B36</f>
        <v/>
      </c>
      <c r="CH27" s="18" t="str">
        <f>IF(PFMP8!D36="","",PFMP8!D36)</f>
        <v/>
      </c>
      <c r="CI27" s="18" t="str">
        <f>IF(PFMP8!E36="","",PFMP8!E36)</f>
        <v/>
      </c>
      <c r="CJ27" s="18" t="str">
        <f>IF(PFMP8!F36="","",PFMP8!F36)</f>
        <v/>
      </c>
      <c r="CK27" s="18" t="str">
        <f>IF(PFMP8!I36="","",PFMP8!I36)</f>
        <v/>
      </c>
      <c r="CL27" s="4" t="str">
        <f>IF(PFMP8!K36="","",PFMP8!K36)</f>
        <v/>
      </c>
      <c r="CM27" s="4" t="str">
        <f>IF(PFMP8!L36="","",PFMP8!L36)</f>
        <v/>
      </c>
      <c r="CN27" s="18" t="str">
        <f>IF(PFMP9!D36="","",PFMP9!$K$2)</f>
        <v/>
      </c>
      <c r="CO27" s="18" t="str">
        <f>IF(CN27="","",PFMP9!$F$5)</f>
        <v/>
      </c>
      <c r="CP27" s="18" t="str">
        <f>PFMP9!A36</f>
        <v/>
      </c>
      <c r="CQ27" s="18" t="str">
        <f>PFMP9!B36</f>
        <v/>
      </c>
      <c r="CR27" s="18" t="str">
        <f>IF(PFMP9!D36="","",PFMP9!D36)</f>
        <v/>
      </c>
      <c r="CS27" s="18" t="str">
        <f>IF(PFMP9!E36="","",PFMP9!E36)</f>
        <v/>
      </c>
      <c r="CT27" s="18" t="str">
        <f>IF(PFMP9!F36="","",PFMP9!F36)</f>
        <v/>
      </c>
      <c r="CU27" s="18" t="str">
        <f>IF(PFMP9!I36="","",PFMP9!I36)</f>
        <v/>
      </c>
      <c r="CV27" s="4" t="str">
        <f>IF(PFMP9!K36="","",PFMP9!K36)</f>
        <v/>
      </c>
      <c r="CW27" s="4" t="str">
        <f>IF(PFMP9!L36="","",PFMP9!L36)</f>
        <v/>
      </c>
      <c r="CX27" s="18">
        <f>'Calculs manquants'!I28</f>
        <v>16</v>
      </c>
      <c r="CY27" s="18">
        <f>'Calculs manquants'!J28</f>
        <v>0</v>
      </c>
      <c r="CZ27" s="18">
        <f>'Calculs manquants'!F28</f>
        <v>6</v>
      </c>
      <c r="DA27" s="18">
        <f>'Calculs manquants'!G28</f>
        <v>0</v>
      </c>
    </row>
    <row r="28" spans="1:105">
      <c r="A28" s="18" t="str">
        <f>IF(Consignes!$B$3="","",Consignes!$B$3)</f>
        <v/>
      </c>
      <c r="B28" s="18" t="str">
        <f>IF(Consignes!$B$4="","",Consignes!$B$4)</f>
        <v/>
      </c>
      <c r="C28" s="18" t="str">
        <f>IF(Consignes!$F$1="","",Consignes!$F$1)</f>
        <v/>
      </c>
      <c r="D28" s="18" t="str">
        <f>IF(Consignes!$F$2="","",Consignes!$F$2)</f>
        <v/>
      </c>
      <c r="E28" s="18" t="str">
        <f>IF(Consignes!$B$5="","",Consignes!$B$5)</f>
        <v/>
      </c>
      <c r="F28" s="18" t="str">
        <f>IF(Consignes!$B$6="","",Consignes!$B$6)</f>
        <v/>
      </c>
      <c r="G28" s="18" t="str">
        <f>IF(Consignes!$B$7="","",Consignes!$B$7)</f>
        <v/>
      </c>
      <c r="H28" s="18">
        <f>IF('Calculs manquants'!D29=0,0,'Calculs manquants'!D29)</f>
        <v>0</v>
      </c>
      <c r="I28" s="18" t="str">
        <f>IF(PFMP1!D37="","",PFMP1!$K$2)</f>
        <v/>
      </c>
      <c r="J28" s="18" t="str">
        <f>IF(PFMP1!$F$5="","",PFMP1!$F$5)</f>
        <v/>
      </c>
      <c r="K28" s="4" t="str">
        <f>IF(PFMP1!A37="","",PFMP1!A37)</f>
        <v/>
      </c>
      <c r="L28" s="4" t="str">
        <f>IF(PFMP1!B37="","",PFMP1!B37)</f>
        <v/>
      </c>
      <c r="M28" s="4" t="str">
        <f>IF(PFMP1!D37="","",PFMP1!D37)</f>
        <v/>
      </c>
      <c r="N28" s="4" t="str">
        <f>IF(PFMP1!E37="","",PFMP1!E37)</f>
        <v/>
      </c>
      <c r="O28" s="4" t="str">
        <f>IF(PFMP1!F37="","",PFMP1!F37)</f>
        <v/>
      </c>
      <c r="P28" s="4" t="str">
        <f>IF(PFMP1!I37="","",PFMP1!I37)</f>
        <v/>
      </c>
      <c r="Q28" s="4" t="str">
        <f>IF(PFMP1!K37="","",PFMP1!K37)</f>
        <v/>
      </c>
      <c r="R28" s="4" t="str">
        <f>IF(PFMP1!L37="","",PFMP1!L37)</f>
        <v/>
      </c>
      <c r="S28" s="18" t="str">
        <f>IF(PFMP2!D37="","",PFMP2!$K$8)</f>
        <v/>
      </c>
      <c r="T28" s="18" t="str">
        <f>IF(PFMP2!$F$5="","",PFMP2!$F$5)</f>
        <v/>
      </c>
      <c r="U28" s="18" t="str">
        <f>PFMP2!A37</f>
        <v/>
      </c>
      <c r="V28" s="18" t="str">
        <f>PFMP2!B37</f>
        <v/>
      </c>
      <c r="W28" s="18" t="str">
        <f>IF(PFMP2!D37="","",PFMP2!D37)</f>
        <v/>
      </c>
      <c r="X28" s="18" t="str">
        <f>IF(PFMP2!E37="","",PFMP2!E37)</f>
        <v/>
      </c>
      <c r="Y28" s="18" t="str">
        <f>IF(PFMP2!F37="","",PFMP2!F37)</f>
        <v/>
      </c>
      <c r="Z28" s="18" t="str">
        <f>IF(PFMP2!I37="","",PFMP2!I37)</f>
        <v/>
      </c>
      <c r="AA28" s="4" t="str">
        <f>IF(PFMP2!K37="","",PFMP2!K37)</f>
        <v/>
      </c>
      <c r="AB28" s="4" t="str">
        <f>IF(PFMP2!L37="","",PFMP2!L37)</f>
        <v/>
      </c>
      <c r="AC28" s="18" t="str">
        <f>IF(PFMP3!D37="","",PFMP3!$K$2)</f>
        <v/>
      </c>
      <c r="AD28" s="18" t="str">
        <f>IF(AC28="","",PFMP3!$F$5)</f>
        <v/>
      </c>
      <c r="AE28" s="18" t="str">
        <f>PFMP3!A37</f>
        <v/>
      </c>
      <c r="AF28" s="18" t="str">
        <f>PFMP3!B37</f>
        <v/>
      </c>
      <c r="AG28" s="18" t="str">
        <f>IF(PFMP3!D37="","",PFMP3!D37)</f>
        <v/>
      </c>
      <c r="AH28" s="18" t="str">
        <f>IF(PFMP3!E37="","",PFMP3!E37)</f>
        <v/>
      </c>
      <c r="AI28" s="18" t="str">
        <f>IF(PFMP3!F37="","",PFMP3!F37)</f>
        <v/>
      </c>
      <c r="AJ28" s="18" t="str">
        <f>IF(PFMP3!I37="","",PFMP3!I37)</f>
        <v/>
      </c>
      <c r="AK28" s="4" t="str">
        <f>IF(PFMP3!K37="","",PFMP3!K37)</f>
        <v/>
      </c>
      <c r="AL28" s="4" t="str">
        <f>IF(PFMP3!L37="","",PFMP3!L37)</f>
        <v/>
      </c>
      <c r="AM28" s="18" t="str">
        <f>IF(PFMP4!D37="","",PFMP4!$K$2)</f>
        <v/>
      </c>
      <c r="AN28" s="18" t="str">
        <f>IF(AM28="","",PFMP4!$F$5)</f>
        <v/>
      </c>
      <c r="AO28" s="18" t="str">
        <f>PFMP4!A37</f>
        <v/>
      </c>
      <c r="AP28" s="18" t="str">
        <f>PFMP4!B37</f>
        <v/>
      </c>
      <c r="AQ28" s="18" t="str">
        <f>IF(PFMP4!D37="","",PFMP4!D37)</f>
        <v/>
      </c>
      <c r="AR28" s="18" t="str">
        <f>IF(PFMP4!E37="","",PFMP4!E37)</f>
        <v/>
      </c>
      <c r="AS28" s="18" t="str">
        <f>IF(PFMP4!F37="","",PFMP4!F37)</f>
        <v/>
      </c>
      <c r="AT28" s="18" t="str">
        <f>IF(PFMP4!I37="","",PFMP4!I37)</f>
        <v/>
      </c>
      <c r="AU28" s="4" t="str">
        <f>IF(PFMP4!K37="","",PFMP4!K37)</f>
        <v/>
      </c>
      <c r="AV28" s="4" t="str">
        <f>IF(PFMP4!L37="","",PFMP4!L37)</f>
        <v/>
      </c>
      <c r="AW28" s="18" t="str">
        <f>IF(PFMP5!D37="","",PFMP5!$K$2)</f>
        <v/>
      </c>
      <c r="AX28" s="18" t="str">
        <f>IF(AW28="","",PFMP5!$F$5)</f>
        <v/>
      </c>
      <c r="AY28" s="18" t="str">
        <f>PFMP5!A37</f>
        <v/>
      </c>
      <c r="AZ28" s="18" t="str">
        <f>PFMP5!B37</f>
        <v/>
      </c>
      <c r="BA28" s="18" t="str">
        <f>IF(PFMP5!D37="","",PFMP5!D37)</f>
        <v/>
      </c>
      <c r="BB28" s="18" t="str">
        <f>IF(PFMP5!E37="","",PFMP5!E37)</f>
        <v/>
      </c>
      <c r="BC28" s="18" t="str">
        <f>IF(PFMP5!F37="","",PFMP5!F37)</f>
        <v/>
      </c>
      <c r="BD28" s="18" t="str">
        <f>IF(PFMP5!I37="","",PFMP5!I37)</f>
        <v/>
      </c>
      <c r="BE28" s="4" t="str">
        <f>IF(PFMP5!K37="","",PFMP5!K37)</f>
        <v/>
      </c>
      <c r="BF28" s="4" t="str">
        <f>IF(PFMP5!L37="","",PFMP5!L37)</f>
        <v/>
      </c>
      <c r="BG28" s="18" t="str">
        <f>IF(PFMP6!D37="","",PFMP6!$K$2)</f>
        <v/>
      </c>
      <c r="BH28" s="18" t="str">
        <f>IF(BG28="","",PFMP6!$F$5)</f>
        <v/>
      </c>
      <c r="BI28" s="18" t="str">
        <f>PFMP6!A37</f>
        <v/>
      </c>
      <c r="BJ28" s="18" t="str">
        <f>PFMP6!B37</f>
        <v/>
      </c>
      <c r="BK28" s="18" t="str">
        <f>IF(PFMP6!D37="","",PFMP6!D37)</f>
        <v/>
      </c>
      <c r="BL28" s="18" t="str">
        <f>IF(PFMP6!E37="","",PFMP6!E37)</f>
        <v/>
      </c>
      <c r="BM28" s="18" t="str">
        <f>IF(PFMP6!F37="","",PFMP6!F37)</f>
        <v/>
      </c>
      <c r="BN28" s="18" t="str">
        <f>IF(PFMP6!I37="","",PFMP6!I37)</f>
        <v/>
      </c>
      <c r="BO28" s="4" t="str">
        <f>IF(PFMP6!K37="","",PFMP6!K37)</f>
        <v/>
      </c>
      <c r="BP28" s="4" t="str">
        <f>IF(PFMP6!L37="","",PFMP6!L37)</f>
        <v/>
      </c>
      <c r="BQ28" s="18" t="str">
        <f>IF(Consignes!$B$8="","",Consignes!$B$8)</f>
        <v/>
      </c>
      <c r="BR28" s="18" t="str">
        <f>IF(Consignes!$B$9="","",Consignes!$B$9)</f>
        <v/>
      </c>
      <c r="BS28" s="20">
        <f t="shared" ca="1" si="0"/>
        <v>43224</v>
      </c>
      <c r="BT28" s="18" t="str">
        <f>IF(PFMP7!D37="","",PFMP7!$K$2)</f>
        <v/>
      </c>
      <c r="BU28" s="18" t="str">
        <f>IF(BT28="","",PFMP7!$F$5)</f>
        <v/>
      </c>
      <c r="BV28" s="18" t="str">
        <f>PFMP7!A37</f>
        <v/>
      </c>
      <c r="BW28" s="18" t="str">
        <f>PFMP7!B37</f>
        <v/>
      </c>
      <c r="BX28" s="18" t="str">
        <f>IF(PFMP7!D37="","",PFMP7!D37)</f>
        <v/>
      </c>
      <c r="BY28" s="18" t="str">
        <f>IF(PFMP7!E37="","",PFMP7!E37)</f>
        <v/>
      </c>
      <c r="BZ28" s="18" t="str">
        <f>IF(PFMP7!F37="","",PFMP7!F37)</f>
        <v/>
      </c>
      <c r="CA28" s="18" t="str">
        <f>IF(PFMP7!I37="","",PFMP7!I37)</f>
        <v/>
      </c>
      <c r="CB28" s="4" t="str">
        <f>IF(PFMP7!K37="","",PFMP7!K37)</f>
        <v/>
      </c>
      <c r="CC28" s="4" t="str">
        <f>IF(PFMP7!L37="","",PFMP7!L37)</f>
        <v/>
      </c>
      <c r="CD28" s="18" t="str">
        <f>IF(PFMP8!D37="","",PFMP8!$K$2)</f>
        <v/>
      </c>
      <c r="CE28" s="18" t="str">
        <f>IF(CD28="","",PFMP8!$F$5)</f>
        <v/>
      </c>
      <c r="CF28" s="18" t="str">
        <f>PFMP8!A37</f>
        <v/>
      </c>
      <c r="CG28" s="18" t="str">
        <f>PFMP8!B37</f>
        <v/>
      </c>
      <c r="CH28" s="18" t="str">
        <f>IF(PFMP8!D37="","",PFMP8!D37)</f>
        <v/>
      </c>
      <c r="CI28" s="18" t="str">
        <f>IF(PFMP8!E37="","",PFMP8!E37)</f>
        <v/>
      </c>
      <c r="CJ28" s="18" t="str">
        <f>IF(PFMP8!F37="","",PFMP8!F37)</f>
        <v/>
      </c>
      <c r="CK28" s="18" t="str">
        <f>IF(PFMP8!I37="","",PFMP8!I37)</f>
        <v/>
      </c>
      <c r="CL28" s="4" t="str">
        <f>IF(PFMP8!K37="","",PFMP8!K37)</f>
        <v/>
      </c>
      <c r="CM28" s="4" t="str">
        <f>IF(PFMP8!L37="","",PFMP8!L37)</f>
        <v/>
      </c>
      <c r="CN28" s="18" t="str">
        <f>IF(PFMP9!D37="","",PFMP9!$K$2)</f>
        <v/>
      </c>
      <c r="CO28" s="18" t="str">
        <f>IF(CN28="","",PFMP9!$F$5)</f>
        <v/>
      </c>
      <c r="CP28" s="18" t="str">
        <f>PFMP9!A37</f>
        <v/>
      </c>
      <c r="CQ28" s="18" t="str">
        <f>PFMP9!B37</f>
        <v/>
      </c>
      <c r="CR28" s="18" t="str">
        <f>IF(PFMP9!D37="","",PFMP9!D37)</f>
        <v/>
      </c>
      <c r="CS28" s="18" t="str">
        <f>IF(PFMP9!E37="","",PFMP9!E37)</f>
        <v/>
      </c>
      <c r="CT28" s="18" t="str">
        <f>IF(PFMP9!F37="","",PFMP9!F37)</f>
        <v/>
      </c>
      <c r="CU28" s="18" t="str">
        <f>IF(PFMP9!I37="","",PFMP9!I37)</f>
        <v/>
      </c>
      <c r="CV28" s="4" t="str">
        <f>IF(PFMP9!K37="","",PFMP9!K37)</f>
        <v/>
      </c>
      <c r="CW28" s="4" t="str">
        <f>IF(PFMP9!L37="","",PFMP9!L37)</f>
        <v/>
      </c>
      <c r="CX28" s="18">
        <f>'Calculs manquants'!I29</f>
        <v>16</v>
      </c>
      <c r="CY28" s="18">
        <f>'Calculs manquants'!J29</f>
        <v>0</v>
      </c>
      <c r="CZ28" s="18">
        <f>'Calculs manquants'!F29</f>
        <v>6</v>
      </c>
      <c r="DA28" s="18">
        <f>'Calculs manquants'!G29</f>
        <v>0</v>
      </c>
    </row>
    <row r="29" spans="1:105">
      <c r="A29" s="18" t="str">
        <f>IF(Consignes!$B$3="","",Consignes!$B$3)</f>
        <v/>
      </c>
      <c r="B29" s="18" t="str">
        <f>IF(Consignes!$B$4="","",Consignes!$B$4)</f>
        <v/>
      </c>
      <c r="C29" s="18" t="str">
        <f>IF(Consignes!$F$1="","",Consignes!$F$1)</f>
        <v/>
      </c>
      <c r="D29" s="18" t="str">
        <f>IF(Consignes!$F$2="","",Consignes!$F$2)</f>
        <v/>
      </c>
      <c r="E29" s="18" t="str">
        <f>IF(Consignes!$B$5="","",Consignes!$B$5)</f>
        <v/>
      </c>
      <c r="F29" s="18" t="str">
        <f>IF(Consignes!$B$6="","",Consignes!$B$6)</f>
        <v/>
      </c>
      <c r="G29" s="18" t="str">
        <f>IF(Consignes!$B$7="","",Consignes!$B$7)</f>
        <v/>
      </c>
      <c r="H29" s="18">
        <f>IF('Calculs manquants'!D30=0,0,'Calculs manquants'!D30)</f>
        <v>0</v>
      </c>
      <c r="I29" s="18" t="str">
        <f>IF(PFMP1!D38="","",PFMP1!$K$2)</f>
        <v/>
      </c>
      <c r="J29" s="18" t="str">
        <f>IF(PFMP1!$F$5="","",PFMP1!$F$5)</f>
        <v/>
      </c>
      <c r="K29" s="4" t="str">
        <f>IF(PFMP1!A38="","",PFMP1!A38)</f>
        <v/>
      </c>
      <c r="L29" s="4" t="str">
        <f>IF(PFMP1!B38="","",PFMP1!B38)</f>
        <v/>
      </c>
      <c r="M29" s="4" t="str">
        <f>IF(PFMP1!D38="","",PFMP1!D38)</f>
        <v/>
      </c>
      <c r="N29" s="4" t="str">
        <f>IF(PFMP1!E38="","",PFMP1!E38)</f>
        <v/>
      </c>
      <c r="O29" s="4" t="str">
        <f>IF(PFMP1!F38="","",PFMP1!F38)</f>
        <v/>
      </c>
      <c r="P29" s="4" t="str">
        <f>IF(PFMP1!I38="","",PFMP1!I38)</f>
        <v/>
      </c>
      <c r="Q29" s="4" t="str">
        <f>IF(PFMP1!K38="","",PFMP1!K38)</f>
        <v/>
      </c>
      <c r="R29" s="4" t="str">
        <f>IF(PFMP1!L38="","",PFMP1!L38)</f>
        <v/>
      </c>
      <c r="S29" s="18" t="str">
        <f>IF(PFMP2!D38="","",PFMP2!$K$8)</f>
        <v/>
      </c>
      <c r="T29" s="18" t="str">
        <f>IF(PFMP2!$F$5="","",PFMP2!$F$5)</f>
        <v/>
      </c>
      <c r="U29" s="18" t="str">
        <f>PFMP2!A38</f>
        <v/>
      </c>
      <c r="V29" s="18" t="str">
        <f>PFMP2!B38</f>
        <v/>
      </c>
      <c r="W29" s="18" t="str">
        <f>IF(PFMP2!D38="","",PFMP2!D38)</f>
        <v/>
      </c>
      <c r="X29" s="18" t="str">
        <f>IF(PFMP2!E38="","",PFMP2!E38)</f>
        <v/>
      </c>
      <c r="Y29" s="18" t="str">
        <f>IF(PFMP2!F38="","",PFMP2!F38)</f>
        <v/>
      </c>
      <c r="Z29" s="18" t="str">
        <f>IF(PFMP2!I38="","",PFMP2!I38)</f>
        <v/>
      </c>
      <c r="AA29" s="4" t="str">
        <f>IF(PFMP2!K38="","",PFMP2!K38)</f>
        <v/>
      </c>
      <c r="AB29" s="4" t="str">
        <f>IF(PFMP2!L38="","",PFMP2!L38)</f>
        <v/>
      </c>
      <c r="AC29" s="18" t="str">
        <f>IF(PFMP3!D38="","",PFMP3!$K$2)</f>
        <v/>
      </c>
      <c r="AD29" s="18" t="str">
        <f>IF(AC29="","",PFMP3!$F$5)</f>
        <v/>
      </c>
      <c r="AE29" s="18" t="str">
        <f>PFMP3!A38</f>
        <v/>
      </c>
      <c r="AF29" s="18" t="str">
        <f>PFMP3!B38</f>
        <v/>
      </c>
      <c r="AG29" s="18" t="str">
        <f>IF(PFMP3!D38="","",PFMP3!D38)</f>
        <v/>
      </c>
      <c r="AH29" s="18" t="str">
        <f>IF(PFMP3!E38="","",PFMP3!E38)</f>
        <v/>
      </c>
      <c r="AI29" s="18" t="str">
        <f>IF(PFMP3!F38="","",PFMP3!F38)</f>
        <v/>
      </c>
      <c r="AJ29" s="18" t="str">
        <f>IF(PFMP3!I38="","",PFMP3!I38)</f>
        <v/>
      </c>
      <c r="AK29" s="4" t="str">
        <f>IF(PFMP3!K38="","",PFMP3!K38)</f>
        <v/>
      </c>
      <c r="AL29" s="4" t="str">
        <f>IF(PFMP3!L38="","",PFMP3!L38)</f>
        <v/>
      </c>
      <c r="AM29" s="18" t="str">
        <f>IF(PFMP4!D38="","",PFMP4!$K$2)</f>
        <v/>
      </c>
      <c r="AN29" s="18" t="str">
        <f>IF(AM29="","",PFMP4!$F$5)</f>
        <v/>
      </c>
      <c r="AO29" s="18" t="str">
        <f>PFMP4!A38</f>
        <v/>
      </c>
      <c r="AP29" s="18" t="str">
        <f>PFMP4!B38</f>
        <v/>
      </c>
      <c r="AQ29" s="18" t="str">
        <f>IF(PFMP4!D38="","",PFMP4!D38)</f>
        <v/>
      </c>
      <c r="AR29" s="18" t="str">
        <f>IF(PFMP4!E38="","",PFMP4!E38)</f>
        <v/>
      </c>
      <c r="AS29" s="18" t="str">
        <f>IF(PFMP4!F38="","",PFMP4!F38)</f>
        <v/>
      </c>
      <c r="AT29" s="18" t="str">
        <f>IF(PFMP4!I38="","",PFMP4!I38)</f>
        <v/>
      </c>
      <c r="AU29" s="4" t="str">
        <f>IF(PFMP4!K38="","",PFMP4!K38)</f>
        <v/>
      </c>
      <c r="AV29" s="4" t="str">
        <f>IF(PFMP4!L38="","",PFMP4!L38)</f>
        <v/>
      </c>
      <c r="AW29" s="18" t="str">
        <f>IF(PFMP5!D38="","",PFMP5!$K$2)</f>
        <v/>
      </c>
      <c r="AX29" s="18" t="str">
        <f>IF(AW29="","",PFMP5!$F$5)</f>
        <v/>
      </c>
      <c r="AY29" s="18" t="str">
        <f>PFMP5!A38</f>
        <v/>
      </c>
      <c r="AZ29" s="18" t="str">
        <f>PFMP5!B38</f>
        <v/>
      </c>
      <c r="BA29" s="18" t="str">
        <f>IF(PFMP5!D38="","",PFMP5!D38)</f>
        <v/>
      </c>
      <c r="BB29" s="18" t="str">
        <f>IF(PFMP5!E38="","",PFMP5!E38)</f>
        <v/>
      </c>
      <c r="BC29" s="18" t="str">
        <f>IF(PFMP5!F38="","",PFMP5!F38)</f>
        <v/>
      </c>
      <c r="BD29" s="18" t="str">
        <f>IF(PFMP5!I38="","",PFMP5!I38)</f>
        <v/>
      </c>
      <c r="BE29" s="4" t="str">
        <f>IF(PFMP5!K38="","",PFMP5!K38)</f>
        <v/>
      </c>
      <c r="BF29" s="4" t="str">
        <f>IF(PFMP5!L38="","",PFMP5!L38)</f>
        <v/>
      </c>
      <c r="BG29" s="18" t="str">
        <f>IF(PFMP6!D38="","",PFMP6!$K$2)</f>
        <v/>
      </c>
      <c r="BH29" s="18" t="str">
        <f>IF(BG29="","",PFMP6!$F$5)</f>
        <v/>
      </c>
      <c r="BI29" s="18" t="str">
        <f>PFMP6!A38</f>
        <v/>
      </c>
      <c r="BJ29" s="18" t="str">
        <f>PFMP6!B38</f>
        <v/>
      </c>
      <c r="BK29" s="18" t="str">
        <f>IF(PFMP6!D38="","",PFMP6!D38)</f>
        <v/>
      </c>
      <c r="BL29" s="18" t="str">
        <f>IF(PFMP6!E38="","",PFMP6!E38)</f>
        <v/>
      </c>
      <c r="BM29" s="18" t="str">
        <f>IF(PFMP6!F38="","",PFMP6!F38)</f>
        <v/>
      </c>
      <c r="BN29" s="18" t="str">
        <f>IF(PFMP6!I38="","",PFMP6!I38)</f>
        <v/>
      </c>
      <c r="BO29" s="4" t="str">
        <f>IF(PFMP6!K38="","",PFMP6!K38)</f>
        <v/>
      </c>
      <c r="BP29" s="4" t="str">
        <f>IF(PFMP6!L38="","",PFMP6!L38)</f>
        <v/>
      </c>
      <c r="BQ29" s="18" t="str">
        <f>IF(Consignes!$B$8="","",Consignes!$B$8)</f>
        <v/>
      </c>
      <c r="BR29" s="18" t="str">
        <f>IF(Consignes!$B$9="","",Consignes!$B$9)</f>
        <v/>
      </c>
      <c r="BS29" s="20">
        <f t="shared" ca="1" si="0"/>
        <v>43224</v>
      </c>
      <c r="BT29" s="18" t="str">
        <f>IF(PFMP7!D38="","",PFMP7!$K$2)</f>
        <v/>
      </c>
      <c r="BU29" s="18" t="str">
        <f>IF(BT29="","",PFMP7!$F$5)</f>
        <v/>
      </c>
      <c r="BV29" s="18" t="str">
        <f>PFMP7!A38</f>
        <v/>
      </c>
      <c r="BW29" s="18" t="str">
        <f>PFMP7!B38</f>
        <v/>
      </c>
      <c r="BX29" s="18" t="str">
        <f>IF(PFMP7!D38="","",PFMP7!D38)</f>
        <v/>
      </c>
      <c r="BY29" s="18" t="str">
        <f>IF(PFMP7!E38="","",PFMP7!E38)</f>
        <v/>
      </c>
      <c r="BZ29" s="18" t="str">
        <f>IF(PFMP7!F38="","",PFMP7!F38)</f>
        <v/>
      </c>
      <c r="CA29" s="18" t="str">
        <f>IF(PFMP7!I38="","",PFMP7!I38)</f>
        <v/>
      </c>
      <c r="CB29" s="4" t="str">
        <f>IF(PFMP7!K38="","",PFMP7!K38)</f>
        <v/>
      </c>
      <c r="CC29" s="4" t="str">
        <f>IF(PFMP7!L38="","",PFMP7!L38)</f>
        <v/>
      </c>
      <c r="CD29" s="18" t="str">
        <f>IF(PFMP8!D38="","",PFMP8!$K$2)</f>
        <v/>
      </c>
      <c r="CE29" s="18" t="str">
        <f>IF(CD29="","",PFMP8!$F$5)</f>
        <v/>
      </c>
      <c r="CF29" s="18" t="str">
        <f>PFMP8!A38</f>
        <v/>
      </c>
      <c r="CG29" s="18" t="str">
        <f>PFMP8!B38</f>
        <v/>
      </c>
      <c r="CH29" s="18" t="str">
        <f>IF(PFMP8!D38="","",PFMP8!D38)</f>
        <v/>
      </c>
      <c r="CI29" s="18" t="str">
        <f>IF(PFMP8!E38="","",PFMP8!E38)</f>
        <v/>
      </c>
      <c r="CJ29" s="18" t="str">
        <f>IF(PFMP8!F38="","",PFMP8!F38)</f>
        <v/>
      </c>
      <c r="CK29" s="18" t="str">
        <f>IF(PFMP8!I38="","",PFMP8!I38)</f>
        <v/>
      </c>
      <c r="CL29" s="4" t="str">
        <f>IF(PFMP8!K38="","",PFMP8!K38)</f>
        <v/>
      </c>
      <c r="CM29" s="4" t="str">
        <f>IF(PFMP8!L38="","",PFMP8!L38)</f>
        <v/>
      </c>
      <c r="CN29" s="18" t="str">
        <f>IF(PFMP9!D38="","",PFMP9!$K$2)</f>
        <v/>
      </c>
      <c r="CO29" s="18" t="str">
        <f>IF(CN29="","",PFMP9!$F$5)</f>
        <v/>
      </c>
      <c r="CP29" s="18" t="str">
        <f>PFMP9!A38</f>
        <v/>
      </c>
      <c r="CQ29" s="18" t="str">
        <f>PFMP9!B38</f>
        <v/>
      </c>
      <c r="CR29" s="18" t="str">
        <f>IF(PFMP9!D38="","",PFMP9!D38)</f>
        <v/>
      </c>
      <c r="CS29" s="18" t="str">
        <f>IF(PFMP9!E38="","",PFMP9!E38)</f>
        <v/>
      </c>
      <c r="CT29" s="18" t="str">
        <f>IF(PFMP9!F38="","",PFMP9!F38)</f>
        <v/>
      </c>
      <c r="CU29" s="18" t="str">
        <f>IF(PFMP9!I38="","",PFMP9!I38)</f>
        <v/>
      </c>
      <c r="CV29" s="4" t="str">
        <f>IF(PFMP9!K38="","",PFMP9!K38)</f>
        <v/>
      </c>
      <c r="CW29" s="4" t="str">
        <f>IF(PFMP9!L38="","",PFMP9!L38)</f>
        <v/>
      </c>
      <c r="CX29" s="18">
        <f>'Calculs manquants'!I30</f>
        <v>16</v>
      </c>
      <c r="CY29" s="18">
        <f>'Calculs manquants'!J30</f>
        <v>0</v>
      </c>
      <c r="CZ29" s="18">
        <f>'Calculs manquants'!F30</f>
        <v>6</v>
      </c>
      <c r="DA29" s="18">
        <f>'Calculs manquants'!G30</f>
        <v>0</v>
      </c>
    </row>
    <row r="30" spans="1:105">
      <c r="A30" s="18" t="str">
        <f>IF(Consignes!$B$3="","",Consignes!$B$3)</f>
        <v/>
      </c>
      <c r="B30" s="18" t="str">
        <f>IF(Consignes!$B$4="","",Consignes!$B$4)</f>
        <v/>
      </c>
      <c r="C30" s="18" t="str">
        <f>IF(Consignes!$F$1="","",Consignes!$F$1)</f>
        <v/>
      </c>
      <c r="D30" s="18" t="str">
        <f>IF(Consignes!$F$2="","",Consignes!$F$2)</f>
        <v/>
      </c>
      <c r="E30" s="18" t="str">
        <f>IF(Consignes!$B$5="","",Consignes!$B$5)</f>
        <v/>
      </c>
      <c r="F30" s="18" t="str">
        <f>IF(Consignes!$B$6="","",Consignes!$B$6)</f>
        <v/>
      </c>
      <c r="G30" s="18" t="str">
        <f>IF(Consignes!$B$7="","",Consignes!$B$7)</f>
        <v/>
      </c>
      <c r="H30" s="18">
        <f>IF('Calculs manquants'!D31=0,0,'Calculs manquants'!D31)</f>
        <v>0</v>
      </c>
      <c r="I30" s="18" t="str">
        <f>IF(PFMP1!D39="","",PFMP1!$K$2)</f>
        <v/>
      </c>
      <c r="J30" s="18" t="str">
        <f>IF(PFMP1!$F$5="","",PFMP1!$F$5)</f>
        <v/>
      </c>
      <c r="K30" s="4" t="str">
        <f>IF(PFMP1!A39="","",PFMP1!A39)</f>
        <v/>
      </c>
      <c r="L30" s="4" t="str">
        <f>IF(PFMP1!B39="","",PFMP1!B39)</f>
        <v/>
      </c>
      <c r="M30" s="4" t="str">
        <f>IF(PFMP1!D39="","",PFMP1!D39)</f>
        <v/>
      </c>
      <c r="N30" s="4" t="str">
        <f>IF(PFMP1!E39="","",PFMP1!E39)</f>
        <v/>
      </c>
      <c r="O30" s="4" t="str">
        <f>IF(PFMP1!F39="","",PFMP1!F39)</f>
        <v/>
      </c>
      <c r="P30" s="4" t="str">
        <f>IF(PFMP1!I39="","",PFMP1!I39)</f>
        <v/>
      </c>
      <c r="Q30" s="4" t="str">
        <f>IF(PFMP1!K39="","",PFMP1!K39)</f>
        <v/>
      </c>
      <c r="R30" s="4" t="str">
        <f>IF(PFMP1!L39="","",PFMP1!L39)</f>
        <v/>
      </c>
      <c r="S30" s="18" t="str">
        <f>IF(PFMP2!D39="","",PFMP2!$K$8)</f>
        <v/>
      </c>
      <c r="T30" s="18" t="str">
        <f>IF(PFMP2!$F$5="","",PFMP2!$F$5)</f>
        <v/>
      </c>
      <c r="U30" s="18" t="str">
        <f>PFMP2!A39</f>
        <v/>
      </c>
      <c r="V30" s="18" t="str">
        <f>PFMP2!B39</f>
        <v/>
      </c>
      <c r="W30" s="18" t="str">
        <f>IF(PFMP2!D39="","",PFMP2!D39)</f>
        <v/>
      </c>
      <c r="X30" s="18" t="str">
        <f>IF(PFMP2!E39="","",PFMP2!E39)</f>
        <v/>
      </c>
      <c r="Y30" s="18" t="str">
        <f>IF(PFMP2!F39="","",PFMP2!F39)</f>
        <v/>
      </c>
      <c r="Z30" s="18" t="str">
        <f>IF(PFMP2!I39="","",PFMP2!I39)</f>
        <v/>
      </c>
      <c r="AA30" s="4" t="str">
        <f>IF(PFMP2!K39="","",PFMP2!K39)</f>
        <v/>
      </c>
      <c r="AB30" s="4" t="str">
        <f>IF(PFMP2!L39="","",PFMP2!L39)</f>
        <v/>
      </c>
      <c r="AC30" s="18" t="str">
        <f>IF(PFMP3!D39="","",PFMP3!$K$2)</f>
        <v/>
      </c>
      <c r="AD30" s="18" t="str">
        <f>IF(AC30="","",PFMP3!$F$5)</f>
        <v/>
      </c>
      <c r="AE30" s="18" t="str">
        <f>PFMP3!A39</f>
        <v/>
      </c>
      <c r="AF30" s="18" t="str">
        <f>PFMP3!B39</f>
        <v/>
      </c>
      <c r="AG30" s="18" t="str">
        <f>IF(PFMP3!D39="","",PFMP3!D39)</f>
        <v/>
      </c>
      <c r="AH30" s="18" t="str">
        <f>IF(PFMP3!E39="","",PFMP3!E39)</f>
        <v/>
      </c>
      <c r="AI30" s="18" t="str">
        <f>IF(PFMP3!F39="","",PFMP3!F39)</f>
        <v/>
      </c>
      <c r="AJ30" s="18" t="str">
        <f>IF(PFMP3!I39="","",PFMP3!I39)</f>
        <v/>
      </c>
      <c r="AK30" s="4" t="str">
        <f>IF(PFMP3!K39="","",PFMP3!K39)</f>
        <v/>
      </c>
      <c r="AL30" s="4" t="str">
        <f>IF(PFMP3!L39="","",PFMP3!L39)</f>
        <v/>
      </c>
      <c r="AM30" s="18" t="str">
        <f>IF(PFMP4!D39="","",PFMP4!$K$2)</f>
        <v/>
      </c>
      <c r="AN30" s="18" t="str">
        <f>IF(AM30="","",PFMP4!$F$5)</f>
        <v/>
      </c>
      <c r="AO30" s="18" t="str">
        <f>PFMP4!A39</f>
        <v/>
      </c>
      <c r="AP30" s="18" t="str">
        <f>PFMP4!B39</f>
        <v/>
      </c>
      <c r="AQ30" s="18" t="str">
        <f>IF(PFMP4!D39="","",PFMP4!D39)</f>
        <v/>
      </c>
      <c r="AR30" s="18" t="str">
        <f>IF(PFMP4!E39="","",PFMP4!E39)</f>
        <v/>
      </c>
      <c r="AS30" s="18" t="str">
        <f>IF(PFMP4!F39="","",PFMP4!F39)</f>
        <v/>
      </c>
      <c r="AT30" s="18" t="str">
        <f>IF(PFMP4!I39="","",PFMP4!I39)</f>
        <v/>
      </c>
      <c r="AU30" s="4" t="str">
        <f>IF(PFMP4!K39="","",PFMP4!K39)</f>
        <v/>
      </c>
      <c r="AV30" s="4" t="str">
        <f>IF(PFMP4!L39="","",PFMP4!L39)</f>
        <v/>
      </c>
      <c r="AW30" s="18" t="str">
        <f>IF(PFMP5!D39="","",PFMP5!$K$2)</f>
        <v/>
      </c>
      <c r="AX30" s="18" t="str">
        <f>IF(AW30="","",PFMP5!$F$5)</f>
        <v/>
      </c>
      <c r="AY30" s="18" t="str">
        <f>PFMP5!A39</f>
        <v/>
      </c>
      <c r="AZ30" s="18" t="str">
        <f>PFMP5!B39</f>
        <v/>
      </c>
      <c r="BA30" s="18" t="str">
        <f>IF(PFMP5!D39="","",PFMP5!D39)</f>
        <v/>
      </c>
      <c r="BB30" s="18" t="str">
        <f>IF(PFMP5!E39="","",PFMP5!E39)</f>
        <v/>
      </c>
      <c r="BC30" s="18" t="str">
        <f>IF(PFMP5!F39="","",PFMP5!F39)</f>
        <v/>
      </c>
      <c r="BD30" s="18" t="str">
        <f>IF(PFMP5!I39="","",PFMP5!I39)</f>
        <v/>
      </c>
      <c r="BE30" s="4" t="str">
        <f>IF(PFMP5!K39="","",PFMP5!K39)</f>
        <v/>
      </c>
      <c r="BF30" s="4" t="str">
        <f>IF(PFMP5!L39="","",PFMP5!L39)</f>
        <v/>
      </c>
      <c r="BG30" s="18" t="str">
        <f>IF(PFMP6!D39="","",PFMP6!$K$2)</f>
        <v/>
      </c>
      <c r="BH30" s="18" t="str">
        <f>IF(BG30="","",PFMP6!$F$5)</f>
        <v/>
      </c>
      <c r="BI30" s="18" t="str">
        <f>PFMP6!A39</f>
        <v/>
      </c>
      <c r="BJ30" s="18" t="str">
        <f>PFMP6!B39</f>
        <v/>
      </c>
      <c r="BK30" s="18" t="str">
        <f>IF(PFMP6!D39="","",PFMP6!D39)</f>
        <v/>
      </c>
      <c r="BL30" s="18" t="str">
        <f>IF(PFMP6!E39="","",PFMP6!E39)</f>
        <v/>
      </c>
      <c r="BM30" s="18" t="str">
        <f>IF(PFMP6!F39="","",PFMP6!F39)</f>
        <v/>
      </c>
      <c r="BN30" s="18" t="str">
        <f>IF(PFMP6!I39="","",PFMP6!I39)</f>
        <v/>
      </c>
      <c r="BO30" s="4" t="str">
        <f>IF(PFMP6!K39="","",PFMP6!K39)</f>
        <v/>
      </c>
      <c r="BP30" s="4" t="str">
        <f>IF(PFMP6!L39="","",PFMP6!L39)</f>
        <v/>
      </c>
      <c r="BQ30" s="18" t="str">
        <f>IF(Consignes!$B$8="","",Consignes!$B$8)</f>
        <v/>
      </c>
      <c r="BR30" s="18" t="str">
        <f>IF(Consignes!$B$9="","",Consignes!$B$9)</f>
        <v/>
      </c>
      <c r="BS30" s="20">
        <f t="shared" ca="1" si="0"/>
        <v>43224</v>
      </c>
      <c r="BT30" s="18" t="str">
        <f>IF(PFMP7!D39="","",PFMP7!$K$2)</f>
        <v/>
      </c>
      <c r="BU30" s="18" t="str">
        <f>IF(BT30="","",PFMP7!$F$5)</f>
        <v/>
      </c>
      <c r="BV30" s="18" t="str">
        <f>PFMP7!A39</f>
        <v/>
      </c>
      <c r="BW30" s="18" t="str">
        <f>PFMP7!B39</f>
        <v/>
      </c>
      <c r="BX30" s="18" t="str">
        <f>IF(PFMP7!D39="","",PFMP7!D39)</f>
        <v/>
      </c>
      <c r="BY30" s="18" t="str">
        <f>IF(PFMP7!E39="","",PFMP7!E39)</f>
        <v/>
      </c>
      <c r="BZ30" s="18" t="str">
        <f>IF(PFMP7!F39="","",PFMP7!F39)</f>
        <v/>
      </c>
      <c r="CA30" s="18" t="str">
        <f>IF(PFMP7!I39="","",PFMP7!I39)</f>
        <v/>
      </c>
      <c r="CB30" s="4" t="str">
        <f>IF(PFMP7!K39="","",PFMP7!K39)</f>
        <v/>
      </c>
      <c r="CC30" s="4" t="str">
        <f>IF(PFMP7!L39="","",PFMP7!L39)</f>
        <v/>
      </c>
      <c r="CD30" s="18" t="str">
        <f>IF(PFMP8!D39="","",PFMP8!$K$2)</f>
        <v/>
      </c>
      <c r="CE30" s="18" t="str">
        <f>IF(CD30="","",PFMP8!$F$5)</f>
        <v/>
      </c>
      <c r="CF30" s="18" t="str">
        <f>PFMP8!A39</f>
        <v/>
      </c>
      <c r="CG30" s="18" t="str">
        <f>PFMP8!B39</f>
        <v/>
      </c>
      <c r="CH30" s="18" t="str">
        <f>IF(PFMP8!D39="","",PFMP8!D39)</f>
        <v/>
      </c>
      <c r="CI30" s="18" t="str">
        <f>IF(PFMP8!E39="","",PFMP8!E39)</f>
        <v/>
      </c>
      <c r="CJ30" s="18" t="str">
        <f>IF(PFMP8!F39="","",PFMP8!F39)</f>
        <v/>
      </c>
      <c r="CK30" s="18" t="str">
        <f>IF(PFMP8!I39="","",PFMP8!I39)</f>
        <v/>
      </c>
      <c r="CL30" s="4" t="str">
        <f>IF(PFMP8!K39="","",PFMP8!K39)</f>
        <v/>
      </c>
      <c r="CM30" s="4" t="str">
        <f>IF(PFMP8!L39="","",PFMP8!L39)</f>
        <v/>
      </c>
      <c r="CN30" s="18" t="str">
        <f>IF(PFMP9!D39="","",PFMP9!$K$2)</f>
        <v/>
      </c>
      <c r="CO30" s="18" t="str">
        <f>IF(CN30="","",PFMP9!$F$5)</f>
        <v/>
      </c>
      <c r="CP30" s="18" t="str">
        <f>PFMP9!A39</f>
        <v/>
      </c>
      <c r="CQ30" s="18" t="str">
        <f>PFMP9!B39</f>
        <v/>
      </c>
      <c r="CR30" s="18" t="str">
        <f>IF(PFMP9!D39="","",PFMP9!D39)</f>
        <v/>
      </c>
      <c r="CS30" s="18" t="str">
        <f>IF(PFMP9!E39="","",PFMP9!E39)</f>
        <v/>
      </c>
      <c r="CT30" s="18" t="str">
        <f>IF(PFMP9!F39="","",PFMP9!F39)</f>
        <v/>
      </c>
      <c r="CU30" s="18" t="str">
        <f>IF(PFMP9!I39="","",PFMP9!I39)</f>
        <v/>
      </c>
      <c r="CV30" s="4" t="str">
        <f>IF(PFMP9!K39="","",PFMP9!K39)</f>
        <v/>
      </c>
      <c r="CW30" s="4" t="str">
        <f>IF(PFMP9!L39="","",PFMP9!L39)</f>
        <v/>
      </c>
      <c r="CX30" s="18">
        <f>'Calculs manquants'!I31</f>
        <v>16</v>
      </c>
      <c r="CY30" s="18">
        <f>'Calculs manquants'!J31</f>
        <v>0</v>
      </c>
      <c r="CZ30" s="18">
        <f>'Calculs manquants'!F31</f>
        <v>6</v>
      </c>
      <c r="DA30" s="18">
        <f>'Calculs manquants'!G31</f>
        <v>0</v>
      </c>
    </row>
    <row r="31" spans="1:105">
      <c r="A31" s="18" t="str">
        <f>IF(Consignes!$B$3="","",Consignes!$B$3)</f>
        <v/>
      </c>
      <c r="B31" s="18" t="str">
        <f>IF(Consignes!$B$4="","",Consignes!$B$4)</f>
        <v/>
      </c>
      <c r="C31" s="18" t="str">
        <f>IF(Consignes!$F$1="","",Consignes!$F$1)</f>
        <v/>
      </c>
      <c r="D31" s="18" t="str">
        <f>IF(Consignes!$F$2="","",Consignes!$F$2)</f>
        <v/>
      </c>
      <c r="E31" s="18" t="str">
        <f>IF(Consignes!$B$5="","",Consignes!$B$5)</f>
        <v/>
      </c>
      <c r="F31" s="18" t="str">
        <f>IF(Consignes!$B$6="","",Consignes!$B$6)</f>
        <v/>
      </c>
      <c r="G31" s="18" t="str">
        <f>IF(Consignes!$B$7="","",Consignes!$B$7)</f>
        <v/>
      </c>
      <c r="H31" s="18">
        <f>IF('Calculs manquants'!D32=0,0,'Calculs manquants'!D32)</f>
        <v>0</v>
      </c>
      <c r="I31" s="18" t="str">
        <f>IF(PFMP1!D40="","",PFMP1!$K$2)</f>
        <v/>
      </c>
      <c r="J31" s="18" t="str">
        <f>IF(PFMP1!$F$5="","",PFMP1!$F$5)</f>
        <v/>
      </c>
      <c r="K31" s="4" t="str">
        <f>IF(PFMP1!A40="","",PFMP1!A40)</f>
        <v/>
      </c>
      <c r="L31" s="4" t="str">
        <f>IF(PFMP1!B40="","",PFMP1!B40)</f>
        <v/>
      </c>
      <c r="M31" s="4" t="str">
        <f>IF(PFMP1!D40="","",PFMP1!D40)</f>
        <v/>
      </c>
      <c r="N31" s="4" t="str">
        <f>IF(PFMP1!E40="","",PFMP1!E40)</f>
        <v/>
      </c>
      <c r="O31" s="4" t="str">
        <f>IF(PFMP1!F40="","",PFMP1!F40)</f>
        <v/>
      </c>
      <c r="P31" s="4" t="str">
        <f>IF(PFMP1!I40="","",PFMP1!I40)</f>
        <v/>
      </c>
      <c r="Q31" s="4" t="str">
        <f>IF(PFMP1!K40="","",PFMP1!K40)</f>
        <v/>
      </c>
      <c r="R31" s="4" t="str">
        <f>IF(PFMP1!L40="","",PFMP1!L40)</f>
        <v/>
      </c>
      <c r="S31" s="18" t="str">
        <f>IF(PFMP2!D40="","",PFMP2!$K$8)</f>
        <v/>
      </c>
      <c r="T31" s="18" t="str">
        <f>IF(PFMP2!$F$5="","",PFMP2!$F$5)</f>
        <v/>
      </c>
      <c r="U31" s="18" t="str">
        <f>PFMP2!A40</f>
        <v/>
      </c>
      <c r="V31" s="18" t="str">
        <f>PFMP2!B40</f>
        <v/>
      </c>
      <c r="W31" s="18" t="str">
        <f>IF(PFMP2!D40="","",PFMP2!D40)</f>
        <v/>
      </c>
      <c r="X31" s="18" t="str">
        <f>IF(PFMP2!E40="","",PFMP2!E40)</f>
        <v/>
      </c>
      <c r="Y31" s="18" t="str">
        <f>IF(PFMP2!F40="","",PFMP2!F40)</f>
        <v/>
      </c>
      <c r="Z31" s="18" t="str">
        <f>IF(PFMP2!I40="","",PFMP2!I40)</f>
        <v/>
      </c>
      <c r="AA31" s="4" t="str">
        <f>IF(PFMP2!K40="","",PFMP2!K40)</f>
        <v/>
      </c>
      <c r="AB31" s="4" t="str">
        <f>IF(PFMP2!L40="","",PFMP2!L40)</f>
        <v/>
      </c>
      <c r="AC31" s="18" t="str">
        <f>IF(PFMP3!D40="","",PFMP3!$K$2)</f>
        <v/>
      </c>
      <c r="AD31" s="18" t="str">
        <f>IF(AC31="","",PFMP3!$F$5)</f>
        <v/>
      </c>
      <c r="AE31" s="18" t="str">
        <f>PFMP3!A40</f>
        <v/>
      </c>
      <c r="AF31" s="18" t="str">
        <f>PFMP3!B40</f>
        <v/>
      </c>
      <c r="AG31" s="18" t="str">
        <f>IF(PFMP3!D40="","",PFMP3!D40)</f>
        <v/>
      </c>
      <c r="AH31" s="18" t="str">
        <f>IF(PFMP3!E40="","",PFMP3!E40)</f>
        <v/>
      </c>
      <c r="AI31" s="18" t="str">
        <f>IF(PFMP3!F40="","",PFMP3!F40)</f>
        <v/>
      </c>
      <c r="AJ31" s="18" t="str">
        <f>IF(PFMP3!I40="","",PFMP3!I40)</f>
        <v/>
      </c>
      <c r="AK31" s="4" t="str">
        <f>IF(PFMP3!K40="","",PFMP3!K40)</f>
        <v/>
      </c>
      <c r="AL31" s="4" t="str">
        <f>IF(PFMP3!L40="","",PFMP3!L40)</f>
        <v/>
      </c>
      <c r="AM31" s="18" t="str">
        <f>IF(PFMP4!D40="","",PFMP4!$K$2)</f>
        <v/>
      </c>
      <c r="AN31" s="18" t="str">
        <f>IF(AM31="","",PFMP4!$F$5)</f>
        <v/>
      </c>
      <c r="AO31" s="18" t="str">
        <f>PFMP4!A40</f>
        <v/>
      </c>
      <c r="AP31" s="18" t="str">
        <f>PFMP4!B40</f>
        <v/>
      </c>
      <c r="AQ31" s="18" t="str">
        <f>IF(PFMP4!D40="","",PFMP4!D40)</f>
        <v/>
      </c>
      <c r="AR31" s="18" t="str">
        <f>IF(PFMP4!E40="","",PFMP4!E40)</f>
        <v/>
      </c>
      <c r="AS31" s="18" t="str">
        <f>IF(PFMP4!F40="","",PFMP4!F40)</f>
        <v/>
      </c>
      <c r="AT31" s="18" t="str">
        <f>IF(PFMP4!I40="","",PFMP4!I40)</f>
        <v/>
      </c>
      <c r="AU31" s="4" t="str">
        <f>IF(PFMP4!K40="","",PFMP4!K40)</f>
        <v/>
      </c>
      <c r="AV31" s="4" t="str">
        <f>IF(PFMP4!L40="","",PFMP4!L40)</f>
        <v/>
      </c>
      <c r="AW31" s="18" t="str">
        <f>IF(PFMP5!D40="","",PFMP5!$K$2)</f>
        <v/>
      </c>
      <c r="AX31" s="18" t="str">
        <f>IF(AW31="","",PFMP5!$F$5)</f>
        <v/>
      </c>
      <c r="AY31" s="18" t="str">
        <f>PFMP5!A40</f>
        <v/>
      </c>
      <c r="AZ31" s="18" t="str">
        <f>PFMP5!B40</f>
        <v/>
      </c>
      <c r="BA31" s="18" t="str">
        <f>IF(PFMP5!D40="","",PFMP5!D40)</f>
        <v/>
      </c>
      <c r="BB31" s="18" t="str">
        <f>IF(PFMP5!E40="","",PFMP5!E40)</f>
        <v/>
      </c>
      <c r="BC31" s="18" t="str">
        <f>IF(PFMP5!F40="","",PFMP5!F40)</f>
        <v/>
      </c>
      <c r="BD31" s="18" t="str">
        <f>IF(PFMP5!I40="","",PFMP5!I40)</f>
        <v/>
      </c>
      <c r="BE31" s="4" t="str">
        <f>IF(PFMP5!K40="","",PFMP5!K40)</f>
        <v/>
      </c>
      <c r="BF31" s="4" t="str">
        <f>IF(PFMP5!L40="","",PFMP5!L40)</f>
        <v/>
      </c>
      <c r="BG31" s="18" t="str">
        <f>IF(PFMP6!D40="","",PFMP6!$K$2)</f>
        <v/>
      </c>
      <c r="BH31" s="18" t="str">
        <f>IF(BG31="","",PFMP6!$F$5)</f>
        <v/>
      </c>
      <c r="BI31" s="18" t="str">
        <f>PFMP6!A40</f>
        <v/>
      </c>
      <c r="BJ31" s="18" t="str">
        <f>PFMP6!B40</f>
        <v/>
      </c>
      <c r="BK31" s="18" t="str">
        <f>IF(PFMP6!D40="","",PFMP6!D40)</f>
        <v/>
      </c>
      <c r="BL31" s="18" t="str">
        <f>IF(PFMP6!E40="","",PFMP6!E40)</f>
        <v/>
      </c>
      <c r="BM31" s="18" t="str">
        <f>IF(PFMP6!F40="","",PFMP6!F40)</f>
        <v/>
      </c>
      <c r="BN31" s="18" t="str">
        <f>IF(PFMP6!I40="","",PFMP6!I40)</f>
        <v/>
      </c>
      <c r="BO31" s="4" t="str">
        <f>IF(PFMP6!K40="","",PFMP6!K40)</f>
        <v/>
      </c>
      <c r="BP31" s="4" t="str">
        <f>IF(PFMP6!L40="","",PFMP6!L40)</f>
        <v/>
      </c>
      <c r="BQ31" s="18" t="str">
        <f>IF(Consignes!$B$8="","",Consignes!$B$8)</f>
        <v/>
      </c>
      <c r="BR31" s="18" t="str">
        <f>IF(Consignes!$B$9="","",Consignes!$B$9)</f>
        <v/>
      </c>
      <c r="BS31" s="20">
        <f t="shared" ca="1" si="0"/>
        <v>43224</v>
      </c>
      <c r="BT31" s="18" t="str">
        <f>IF(PFMP7!D40="","",PFMP7!$K$2)</f>
        <v/>
      </c>
      <c r="BU31" s="18" t="str">
        <f>IF(BT31="","",PFMP7!$F$5)</f>
        <v/>
      </c>
      <c r="BV31" s="18" t="str">
        <f>PFMP7!A40</f>
        <v/>
      </c>
      <c r="BW31" s="18" t="str">
        <f>PFMP7!B40</f>
        <v/>
      </c>
      <c r="BX31" s="18" t="str">
        <f>IF(PFMP7!D40="","",PFMP7!D40)</f>
        <v/>
      </c>
      <c r="BY31" s="18" t="str">
        <f>IF(PFMP7!E40="","",PFMP7!E40)</f>
        <v/>
      </c>
      <c r="BZ31" s="18" t="str">
        <f>IF(PFMP7!F40="","",PFMP7!F40)</f>
        <v/>
      </c>
      <c r="CA31" s="18" t="str">
        <f>IF(PFMP7!I40="","",PFMP7!I40)</f>
        <v/>
      </c>
      <c r="CB31" s="4" t="str">
        <f>IF(PFMP7!K40="","",PFMP7!K40)</f>
        <v/>
      </c>
      <c r="CC31" s="4" t="str">
        <f>IF(PFMP7!L40="","",PFMP7!L40)</f>
        <v/>
      </c>
      <c r="CD31" s="18" t="str">
        <f>IF(PFMP8!D40="","",PFMP8!$K$2)</f>
        <v/>
      </c>
      <c r="CE31" s="18" t="str">
        <f>IF(CD31="","",PFMP8!$F$5)</f>
        <v/>
      </c>
      <c r="CF31" s="18" t="str">
        <f>PFMP8!A40</f>
        <v/>
      </c>
      <c r="CG31" s="18" t="str">
        <f>PFMP8!B40</f>
        <v/>
      </c>
      <c r="CH31" s="18" t="str">
        <f>IF(PFMP8!D40="","",PFMP8!D40)</f>
        <v/>
      </c>
      <c r="CI31" s="18" t="str">
        <f>IF(PFMP8!E40="","",PFMP8!E40)</f>
        <v/>
      </c>
      <c r="CJ31" s="18" t="str">
        <f>IF(PFMP8!F40="","",PFMP8!F40)</f>
        <v/>
      </c>
      <c r="CK31" s="18" t="str">
        <f>IF(PFMP8!I40="","",PFMP8!I40)</f>
        <v/>
      </c>
      <c r="CL31" s="4" t="str">
        <f>IF(PFMP8!K40="","",PFMP8!K40)</f>
        <v/>
      </c>
      <c r="CM31" s="4" t="str">
        <f>IF(PFMP8!L40="","",PFMP8!L40)</f>
        <v/>
      </c>
      <c r="CN31" s="18" t="str">
        <f>IF(PFMP9!D40="","",PFMP9!$K$2)</f>
        <v/>
      </c>
      <c r="CO31" s="18" t="str">
        <f>IF(CN31="","",PFMP9!$F$5)</f>
        <v/>
      </c>
      <c r="CP31" s="18" t="str">
        <f>PFMP9!A40</f>
        <v/>
      </c>
      <c r="CQ31" s="18" t="str">
        <f>PFMP9!B40</f>
        <v/>
      </c>
      <c r="CR31" s="18" t="str">
        <f>IF(PFMP9!D40="","",PFMP9!D40)</f>
        <v/>
      </c>
      <c r="CS31" s="18" t="str">
        <f>IF(PFMP9!E40="","",PFMP9!E40)</f>
        <v/>
      </c>
      <c r="CT31" s="18" t="str">
        <f>IF(PFMP9!F40="","",PFMP9!F40)</f>
        <v/>
      </c>
      <c r="CU31" s="18" t="str">
        <f>IF(PFMP9!I40="","",PFMP9!I40)</f>
        <v/>
      </c>
      <c r="CV31" s="4" t="str">
        <f>IF(PFMP9!K40="","",PFMP9!K40)</f>
        <v/>
      </c>
      <c r="CW31" s="4" t="str">
        <f>IF(PFMP9!L40="","",PFMP9!L40)</f>
        <v/>
      </c>
      <c r="CX31" s="18">
        <f>'Calculs manquants'!I32</f>
        <v>16</v>
      </c>
      <c r="CY31" s="18">
        <f>'Calculs manquants'!J32</f>
        <v>0</v>
      </c>
      <c r="CZ31" s="18">
        <f>'Calculs manquants'!F32</f>
        <v>6</v>
      </c>
      <c r="DA31" s="18">
        <f>'Calculs manquants'!G32</f>
        <v>0</v>
      </c>
    </row>
    <row r="32" spans="1:105">
      <c r="A32" s="18" t="str">
        <f>IF(Consignes!$B$3="","",Consignes!$B$3)</f>
        <v/>
      </c>
      <c r="B32" s="18" t="str">
        <f>IF(Consignes!$B$4="","",Consignes!$B$4)</f>
        <v/>
      </c>
      <c r="C32" s="18" t="str">
        <f>IF(Consignes!$F$1="","",Consignes!$F$1)</f>
        <v/>
      </c>
      <c r="D32" s="18" t="str">
        <f>IF(Consignes!$F$2="","",Consignes!$F$2)</f>
        <v/>
      </c>
      <c r="E32" s="18" t="str">
        <f>IF(Consignes!$B$5="","",Consignes!$B$5)</f>
        <v/>
      </c>
      <c r="F32" s="18" t="str">
        <f>IF(Consignes!$B$6="","",Consignes!$B$6)</f>
        <v/>
      </c>
      <c r="G32" s="18" t="str">
        <f>IF(Consignes!$B$7="","",Consignes!$B$7)</f>
        <v/>
      </c>
      <c r="H32" s="18">
        <f>IF('Calculs manquants'!D33=0,0,'Calculs manquants'!D33)</f>
        <v>0</v>
      </c>
      <c r="I32" s="18" t="str">
        <f>IF(PFMP1!D41="","",PFMP1!$K$2)</f>
        <v/>
      </c>
      <c r="J32" s="18" t="str">
        <f>IF(PFMP1!$F$5="","",PFMP1!$F$5)</f>
        <v/>
      </c>
      <c r="K32" s="4" t="str">
        <f>IF(PFMP1!A41="","",PFMP1!A41)</f>
        <v/>
      </c>
      <c r="L32" s="4" t="str">
        <f>IF(PFMP1!B41="","",PFMP1!B41)</f>
        <v/>
      </c>
      <c r="M32" s="4" t="str">
        <f>IF(PFMP1!D41="","",PFMP1!D41)</f>
        <v/>
      </c>
      <c r="N32" s="4" t="str">
        <f>IF(PFMP1!E41="","",PFMP1!E41)</f>
        <v/>
      </c>
      <c r="O32" s="4" t="str">
        <f>IF(PFMP1!F41="","",PFMP1!F41)</f>
        <v/>
      </c>
      <c r="P32" s="4" t="str">
        <f>IF(PFMP1!I41="","",PFMP1!I41)</f>
        <v/>
      </c>
      <c r="Q32" s="4" t="str">
        <f>IF(PFMP1!K41="","",PFMP1!K41)</f>
        <v/>
      </c>
      <c r="R32" s="4" t="str">
        <f>IF(PFMP1!L41="","",PFMP1!L41)</f>
        <v/>
      </c>
      <c r="S32" s="18" t="str">
        <f>IF(PFMP2!D41="","",PFMP2!$K$8)</f>
        <v/>
      </c>
      <c r="T32" s="18" t="str">
        <f>IF(PFMP2!$F$5="","",PFMP2!$F$5)</f>
        <v/>
      </c>
      <c r="U32" s="18" t="str">
        <f>PFMP2!A41</f>
        <v/>
      </c>
      <c r="V32" s="18" t="str">
        <f>PFMP2!B41</f>
        <v/>
      </c>
      <c r="W32" s="18" t="str">
        <f>IF(PFMP2!D41="","",PFMP2!D41)</f>
        <v/>
      </c>
      <c r="X32" s="18" t="str">
        <f>IF(PFMP2!E41="","",PFMP2!E41)</f>
        <v/>
      </c>
      <c r="Y32" s="18" t="str">
        <f>IF(PFMP2!F41="","",PFMP2!F41)</f>
        <v/>
      </c>
      <c r="Z32" s="18" t="str">
        <f>IF(PFMP2!I41="","",PFMP2!I41)</f>
        <v/>
      </c>
      <c r="AA32" s="4" t="str">
        <f>IF(PFMP2!K41="","",PFMP2!K41)</f>
        <v/>
      </c>
      <c r="AB32" s="4" t="str">
        <f>IF(PFMP2!L41="","",PFMP2!L41)</f>
        <v/>
      </c>
      <c r="AC32" s="18" t="str">
        <f>IF(PFMP3!D41="","",PFMP3!$K$2)</f>
        <v/>
      </c>
      <c r="AD32" s="18" t="str">
        <f>IF(AC32="","",PFMP3!$F$5)</f>
        <v/>
      </c>
      <c r="AE32" s="18" t="str">
        <f>PFMP3!A41</f>
        <v/>
      </c>
      <c r="AF32" s="18" t="str">
        <f>PFMP3!B41</f>
        <v/>
      </c>
      <c r="AG32" s="18" t="str">
        <f>IF(PFMP3!D41="","",PFMP3!D41)</f>
        <v/>
      </c>
      <c r="AH32" s="18" t="str">
        <f>IF(PFMP3!E41="","",PFMP3!E41)</f>
        <v/>
      </c>
      <c r="AI32" s="18" t="str">
        <f>IF(PFMP3!F41="","",PFMP3!F41)</f>
        <v/>
      </c>
      <c r="AJ32" s="18" t="str">
        <f>IF(PFMP3!I41="","",PFMP3!I41)</f>
        <v/>
      </c>
      <c r="AK32" s="4" t="str">
        <f>IF(PFMP3!K41="","",PFMP3!K41)</f>
        <v/>
      </c>
      <c r="AL32" s="4" t="str">
        <f>IF(PFMP3!L41="","",PFMP3!L41)</f>
        <v/>
      </c>
      <c r="AM32" s="18" t="str">
        <f>IF(PFMP4!D41="","",PFMP4!$K$2)</f>
        <v/>
      </c>
      <c r="AN32" s="18" t="str">
        <f>IF(AM32="","",PFMP4!$F$5)</f>
        <v/>
      </c>
      <c r="AO32" s="18" t="str">
        <f>PFMP4!A41</f>
        <v/>
      </c>
      <c r="AP32" s="18" t="str">
        <f>PFMP4!B41</f>
        <v/>
      </c>
      <c r="AQ32" s="18" t="str">
        <f>IF(PFMP4!D41="","",PFMP4!D41)</f>
        <v/>
      </c>
      <c r="AR32" s="18" t="str">
        <f>IF(PFMP4!E41="","",PFMP4!E41)</f>
        <v/>
      </c>
      <c r="AS32" s="18" t="str">
        <f>IF(PFMP4!F41="","",PFMP4!F41)</f>
        <v/>
      </c>
      <c r="AT32" s="18" t="str">
        <f>IF(PFMP4!I41="","",PFMP4!I41)</f>
        <v/>
      </c>
      <c r="AU32" s="4" t="str">
        <f>IF(PFMP4!K41="","",PFMP4!K41)</f>
        <v/>
      </c>
      <c r="AV32" s="4" t="str">
        <f>IF(PFMP4!L41="","",PFMP4!L41)</f>
        <v/>
      </c>
      <c r="AW32" s="18" t="str">
        <f>IF(PFMP5!D41="","",PFMP5!$K$2)</f>
        <v/>
      </c>
      <c r="AX32" s="18" t="str">
        <f>IF(AW32="","",PFMP5!$F$5)</f>
        <v/>
      </c>
      <c r="AY32" s="18" t="str">
        <f>PFMP5!A41</f>
        <v/>
      </c>
      <c r="AZ32" s="18" t="str">
        <f>PFMP5!B41</f>
        <v/>
      </c>
      <c r="BA32" s="18" t="str">
        <f>IF(PFMP5!D41="","",PFMP5!D41)</f>
        <v/>
      </c>
      <c r="BB32" s="18" t="str">
        <f>IF(PFMP5!E41="","",PFMP5!E41)</f>
        <v/>
      </c>
      <c r="BC32" s="18" t="str">
        <f>IF(PFMP5!F41="","",PFMP5!F41)</f>
        <v/>
      </c>
      <c r="BD32" s="18" t="str">
        <f>IF(PFMP5!I41="","",PFMP5!I41)</f>
        <v/>
      </c>
      <c r="BE32" s="4" t="str">
        <f>IF(PFMP5!K41="","",PFMP5!K41)</f>
        <v/>
      </c>
      <c r="BF32" s="4" t="str">
        <f>IF(PFMP5!L41="","",PFMP5!L41)</f>
        <v/>
      </c>
      <c r="BG32" s="18" t="str">
        <f>IF(PFMP6!D41="","",PFMP6!$K$2)</f>
        <v/>
      </c>
      <c r="BH32" s="18" t="str">
        <f>IF(BG32="","",PFMP6!$F$5)</f>
        <v/>
      </c>
      <c r="BI32" s="18" t="str">
        <f>PFMP6!A41</f>
        <v/>
      </c>
      <c r="BJ32" s="18" t="str">
        <f>PFMP6!B41</f>
        <v/>
      </c>
      <c r="BK32" s="18" t="str">
        <f>IF(PFMP6!D41="","",PFMP6!D41)</f>
        <v/>
      </c>
      <c r="BL32" s="18" t="str">
        <f>IF(PFMP6!E41="","",PFMP6!E41)</f>
        <v/>
      </c>
      <c r="BM32" s="18" t="str">
        <f>IF(PFMP6!F41="","",PFMP6!F41)</f>
        <v/>
      </c>
      <c r="BN32" s="18" t="str">
        <f>IF(PFMP6!I41="","",PFMP6!I41)</f>
        <v/>
      </c>
      <c r="BO32" s="4" t="str">
        <f>IF(PFMP6!K41="","",PFMP6!K41)</f>
        <v/>
      </c>
      <c r="BP32" s="4" t="str">
        <f>IF(PFMP6!L41="","",PFMP6!L41)</f>
        <v/>
      </c>
      <c r="BQ32" s="18" t="str">
        <f>IF(Consignes!$B$8="","",Consignes!$B$8)</f>
        <v/>
      </c>
      <c r="BR32" s="18" t="str">
        <f>IF(Consignes!$B$9="","",Consignes!$B$9)</f>
        <v/>
      </c>
      <c r="BS32" s="20">
        <f t="shared" ca="1" si="0"/>
        <v>43224</v>
      </c>
      <c r="BT32" s="18" t="str">
        <f>IF(PFMP7!D41="","",PFMP7!$K$2)</f>
        <v/>
      </c>
      <c r="BU32" s="18" t="str">
        <f>IF(BT32="","",PFMP7!$F$5)</f>
        <v/>
      </c>
      <c r="BV32" s="18" t="str">
        <f>PFMP7!A41</f>
        <v/>
      </c>
      <c r="BW32" s="18" t="str">
        <f>PFMP7!B41</f>
        <v/>
      </c>
      <c r="BX32" s="18" t="str">
        <f>IF(PFMP7!D41="","",PFMP7!D41)</f>
        <v/>
      </c>
      <c r="BY32" s="18" t="str">
        <f>IF(PFMP7!E41="","",PFMP7!E41)</f>
        <v/>
      </c>
      <c r="BZ32" s="18" t="str">
        <f>IF(PFMP7!F41="","",PFMP7!F41)</f>
        <v/>
      </c>
      <c r="CA32" s="18" t="str">
        <f>IF(PFMP7!I41="","",PFMP7!I41)</f>
        <v/>
      </c>
      <c r="CB32" s="4" t="str">
        <f>IF(PFMP7!K41="","",PFMP7!K41)</f>
        <v/>
      </c>
      <c r="CC32" s="4" t="str">
        <f>IF(PFMP7!L41="","",PFMP7!L41)</f>
        <v/>
      </c>
      <c r="CD32" s="18" t="str">
        <f>IF(PFMP8!D41="","",PFMP8!$K$2)</f>
        <v/>
      </c>
      <c r="CE32" s="18" t="str">
        <f>IF(CD32="","",PFMP8!$F$5)</f>
        <v/>
      </c>
      <c r="CF32" s="18" t="str">
        <f>PFMP8!A41</f>
        <v/>
      </c>
      <c r="CG32" s="18" t="str">
        <f>PFMP8!B41</f>
        <v/>
      </c>
      <c r="CH32" s="18" t="str">
        <f>IF(PFMP8!D41="","",PFMP8!D41)</f>
        <v/>
      </c>
      <c r="CI32" s="18" t="str">
        <f>IF(PFMP8!E41="","",PFMP8!E41)</f>
        <v/>
      </c>
      <c r="CJ32" s="18" t="str">
        <f>IF(PFMP8!F41="","",PFMP8!F41)</f>
        <v/>
      </c>
      <c r="CK32" s="18" t="str">
        <f>IF(PFMP8!I41="","",PFMP8!I41)</f>
        <v/>
      </c>
      <c r="CL32" s="4" t="str">
        <f>IF(PFMP8!K41="","",PFMP8!K41)</f>
        <v/>
      </c>
      <c r="CM32" s="4" t="str">
        <f>IF(PFMP8!L41="","",PFMP8!L41)</f>
        <v/>
      </c>
      <c r="CN32" s="18" t="str">
        <f>IF(PFMP9!D41="","",PFMP9!$K$2)</f>
        <v/>
      </c>
      <c r="CO32" s="18" t="str">
        <f>IF(CN32="","",PFMP9!$F$5)</f>
        <v/>
      </c>
      <c r="CP32" s="18" t="str">
        <f>PFMP9!A41</f>
        <v/>
      </c>
      <c r="CQ32" s="18" t="str">
        <f>PFMP9!B41</f>
        <v/>
      </c>
      <c r="CR32" s="18" t="str">
        <f>IF(PFMP9!D41="","",PFMP9!D41)</f>
        <v/>
      </c>
      <c r="CS32" s="18" t="str">
        <f>IF(PFMP9!E41="","",PFMP9!E41)</f>
        <v/>
      </c>
      <c r="CT32" s="18" t="str">
        <f>IF(PFMP9!F41="","",PFMP9!F41)</f>
        <v/>
      </c>
      <c r="CU32" s="18" t="str">
        <f>IF(PFMP9!I41="","",PFMP9!I41)</f>
        <v/>
      </c>
      <c r="CV32" s="4" t="str">
        <f>IF(PFMP9!K41="","",PFMP9!K41)</f>
        <v/>
      </c>
      <c r="CW32" s="4" t="str">
        <f>IF(PFMP9!L41="","",PFMP9!L41)</f>
        <v/>
      </c>
      <c r="CX32" s="18">
        <f>'Calculs manquants'!I33</f>
        <v>16</v>
      </c>
      <c r="CY32" s="18">
        <f>'Calculs manquants'!J33</f>
        <v>0</v>
      </c>
      <c r="CZ32" s="18">
        <f>'Calculs manquants'!F33</f>
        <v>6</v>
      </c>
      <c r="DA32" s="18">
        <f>'Calculs manquants'!G33</f>
        <v>0</v>
      </c>
    </row>
    <row r="33" spans="1:105">
      <c r="A33" s="18" t="str">
        <f>IF(Consignes!$B$3="","",Consignes!$B$3)</f>
        <v/>
      </c>
      <c r="B33" s="18" t="str">
        <f>IF(Consignes!$B$4="","",Consignes!$B$4)</f>
        <v/>
      </c>
      <c r="C33" s="18" t="str">
        <f>IF(Consignes!$F$1="","",Consignes!$F$1)</f>
        <v/>
      </c>
      <c r="D33" s="18" t="str">
        <f>IF(Consignes!$F$2="","",Consignes!$F$2)</f>
        <v/>
      </c>
      <c r="E33" s="18" t="str">
        <f>IF(Consignes!$B$5="","",Consignes!$B$5)</f>
        <v/>
      </c>
      <c r="F33" s="18" t="str">
        <f>IF(Consignes!$B$6="","",Consignes!$B$6)</f>
        <v/>
      </c>
      <c r="G33" s="18" t="str">
        <f>IF(Consignes!$B$7="","",Consignes!$B$7)</f>
        <v/>
      </c>
      <c r="H33" s="18">
        <f>IF('Calculs manquants'!D34=0,0,'Calculs manquants'!D34)</f>
        <v>0</v>
      </c>
      <c r="I33" s="18" t="str">
        <f>IF(PFMP1!D42="","",PFMP1!$K$2)</f>
        <v/>
      </c>
      <c r="J33" s="18" t="str">
        <f>IF(PFMP1!$F$5="","",PFMP1!$F$5)</f>
        <v/>
      </c>
      <c r="K33" s="4" t="str">
        <f>IF(PFMP1!A42="","",PFMP1!A42)</f>
        <v/>
      </c>
      <c r="L33" s="4" t="str">
        <f>IF(PFMP1!B42="","",PFMP1!B42)</f>
        <v/>
      </c>
      <c r="M33" s="4" t="str">
        <f>IF(PFMP1!D42="","",PFMP1!D42)</f>
        <v/>
      </c>
      <c r="N33" s="4" t="str">
        <f>IF(PFMP1!E42="","",PFMP1!E42)</f>
        <v/>
      </c>
      <c r="O33" s="4" t="str">
        <f>IF(PFMP1!F42="","",PFMP1!F42)</f>
        <v/>
      </c>
      <c r="P33" s="4" t="str">
        <f>IF(PFMP1!I42="","",PFMP1!I42)</f>
        <v/>
      </c>
      <c r="Q33" s="4" t="str">
        <f>IF(PFMP1!K42="","",PFMP1!K42)</f>
        <v/>
      </c>
      <c r="R33" s="4" t="str">
        <f>IF(PFMP1!L42="","",PFMP1!L42)</f>
        <v/>
      </c>
      <c r="S33" s="18" t="str">
        <f>IF(PFMP2!D42="","",PFMP2!$K$8)</f>
        <v/>
      </c>
      <c r="T33" s="18" t="str">
        <f>IF(PFMP2!$F$5="","",PFMP2!$F$5)</f>
        <v/>
      </c>
      <c r="U33" s="18" t="str">
        <f>PFMP2!A42</f>
        <v/>
      </c>
      <c r="V33" s="18" t="str">
        <f>PFMP2!B42</f>
        <v/>
      </c>
      <c r="W33" s="18" t="str">
        <f>IF(PFMP2!D42="","",PFMP2!D42)</f>
        <v/>
      </c>
      <c r="X33" s="18" t="str">
        <f>IF(PFMP2!E42="","",PFMP2!E42)</f>
        <v/>
      </c>
      <c r="Y33" s="18" t="str">
        <f>IF(PFMP2!F42="","",PFMP2!F42)</f>
        <v/>
      </c>
      <c r="Z33" s="18" t="str">
        <f>IF(PFMP2!I42="","",PFMP2!I42)</f>
        <v/>
      </c>
      <c r="AA33" s="4" t="str">
        <f>IF(PFMP2!K42="","",PFMP2!K42)</f>
        <v/>
      </c>
      <c r="AB33" s="4" t="str">
        <f>IF(PFMP2!L42="","",PFMP2!L42)</f>
        <v/>
      </c>
      <c r="AC33" s="18" t="str">
        <f>IF(PFMP3!D42="","",PFMP3!$K$2)</f>
        <v/>
      </c>
      <c r="AD33" s="18" t="str">
        <f>IF(AC33="","",PFMP3!$F$5)</f>
        <v/>
      </c>
      <c r="AE33" s="18" t="str">
        <f>PFMP3!A42</f>
        <v/>
      </c>
      <c r="AF33" s="18" t="str">
        <f>PFMP3!B42</f>
        <v/>
      </c>
      <c r="AG33" s="18" t="str">
        <f>IF(PFMP3!D42="","",PFMP3!D42)</f>
        <v/>
      </c>
      <c r="AH33" s="18" t="str">
        <f>IF(PFMP3!E42="","",PFMP3!E42)</f>
        <v/>
      </c>
      <c r="AI33" s="18" t="str">
        <f>IF(PFMP3!F42="","",PFMP3!F42)</f>
        <v/>
      </c>
      <c r="AJ33" s="18" t="str">
        <f>IF(PFMP3!I42="","",PFMP3!I42)</f>
        <v/>
      </c>
      <c r="AK33" s="4" t="str">
        <f>IF(PFMP3!K42="","",PFMP3!K42)</f>
        <v/>
      </c>
      <c r="AL33" s="4" t="str">
        <f>IF(PFMP3!L42="","",PFMP3!L42)</f>
        <v/>
      </c>
      <c r="AM33" s="18" t="str">
        <f>IF(PFMP4!D42="","",PFMP4!$K$2)</f>
        <v/>
      </c>
      <c r="AN33" s="18" t="str">
        <f>IF(AM33="","",PFMP4!$F$5)</f>
        <v/>
      </c>
      <c r="AO33" s="18" t="str">
        <f>PFMP4!A42</f>
        <v/>
      </c>
      <c r="AP33" s="18" t="str">
        <f>PFMP4!B42</f>
        <v/>
      </c>
      <c r="AQ33" s="18" t="str">
        <f>IF(PFMP4!D42="","",PFMP4!D42)</f>
        <v/>
      </c>
      <c r="AR33" s="18" t="str">
        <f>IF(PFMP4!E42="","",PFMP4!E42)</f>
        <v/>
      </c>
      <c r="AS33" s="18" t="str">
        <f>IF(PFMP4!F42="","",PFMP4!F42)</f>
        <v/>
      </c>
      <c r="AT33" s="18" t="str">
        <f>IF(PFMP4!I42="","",PFMP4!I42)</f>
        <v/>
      </c>
      <c r="AU33" s="4" t="str">
        <f>IF(PFMP4!K42="","",PFMP4!K42)</f>
        <v/>
      </c>
      <c r="AV33" s="4" t="str">
        <f>IF(PFMP4!L42="","",PFMP4!L42)</f>
        <v/>
      </c>
      <c r="AW33" s="18" t="str">
        <f>IF(PFMP5!D42="","",PFMP5!$K$2)</f>
        <v/>
      </c>
      <c r="AX33" s="18" t="str">
        <f>IF(AW33="","",PFMP5!$F$5)</f>
        <v/>
      </c>
      <c r="AY33" s="18" t="str">
        <f>PFMP5!A42</f>
        <v/>
      </c>
      <c r="AZ33" s="18" t="str">
        <f>PFMP5!B42</f>
        <v/>
      </c>
      <c r="BA33" s="18" t="str">
        <f>IF(PFMP5!D42="","",PFMP5!D42)</f>
        <v/>
      </c>
      <c r="BB33" s="18" t="str">
        <f>IF(PFMP5!E42="","",PFMP5!E42)</f>
        <v/>
      </c>
      <c r="BC33" s="18" t="str">
        <f>IF(PFMP5!F42="","",PFMP5!F42)</f>
        <v/>
      </c>
      <c r="BD33" s="18" t="str">
        <f>IF(PFMP5!I42="","",PFMP5!I42)</f>
        <v/>
      </c>
      <c r="BE33" s="4" t="str">
        <f>IF(PFMP5!K42="","",PFMP5!K42)</f>
        <v/>
      </c>
      <c r="BF33" s="4" t="str">
        <f>IF(PFMP5!L42="","",PFMP5!L42)</f>
        <v/>
      </c>
      <c r="BG33" s="18" t="str">
        <f>IF(PFMP6!D42="","",PFMP6!$K$2)</f>
        <v/>
      </c>
      <c r="BH33" s="18" t="str">
        <f>IF(BG33="","",PFMP6!$F$5)</f>
        <v/>
      </c>
      <c r="BI33" s="18" t="str">
        <f>PFMP6!A42</f>
        <v/>
      </c>
      <c r="BJ33" s="18" t="str">
        <f>PFMP6!B42</f>
        <v/>
      </c>
      <c r="BK33" s="18" t="str">
        <f>IF(PFMP6!D42="","",PFMP6!D42)</f>
        <v/>
      </c>
      <c r="BL33" s="18" t="str">
        <f>IF(PFMP6!E42="","",PFMP6!E42)</f>
        <v/>
      </c>
      <c r="BM33" s="18" t="str">
        <f>IF(PFMP6!F42="","",PFMP6!F42)</f>
        <v/>
      </c>
      <c r="BN33" s="18" t="str">
        <f>IF(PFMP6!I42="","",PFMP6!I42)</f>
        <v/>
      </c>
      <c r="BO33" s="4" t="str">
        <f>IF(PFMP6!K42="","",PFMP6!K42)</f>
        <v/>
      </c>
      <c r="BP33" s="4" t="str">
        <f>IF(PFMP6!L42="","",PFMP6!L42)</f>
        <v/>
      </c>
      <c r="BQ33" s="18" t="str">
        <f>IF(Consignes!$B$8="","",Consignes!$B$8)</f>
        <v/>
      </c>
      <c r="BR33" s="18" t="str">
        <f>IF(Consignes!$B$9="","",Consignes!$B$9)</f>
        <v/>
      </c>
      <c r="BS33" s="20">
        <f t="shared" ca="1" si="0"/>
        <v>43224</v>
      </c>
      <c r="BT33" s="18" t="str">
        <f>IF(PFMP7!D42="","",PFMP7!$K$2)</f>
        <v/>
      </c>
      <c r="BU33" s="18" t="str">
        <f>IF(BT33="","",PFMP7!$F$5)</f>
        <v/>
      </c>
      <c r="BV33" s="18" t="str">
        <f>PFMP7!A42</f>
        <v/>
      </c>
      <c r="BW33" s="18" t="str">
        <f>PFMP7!B42</f>
        <v/>
      </c>
      <c r="BX33" s="18" t="str">
        <f>IF(PFMP7!D42="","",PFMP7!D42)</f>
        <v/>
      </c>
      <c r="BY33" s="18" t="str">
        <f>IF(PFMP7!E42="","",PFMP7!E42)</f>
        <v/>
      </c>
      <c r="BZ33" s="18" t="str">
        <f>IF(PFMP7!F42="","",PFMP7!F42)</f>
        <v/>
      </c>
      <c r="CA33" s="18" t="str">
        <f>IF(PFMP7!I42="","",PFMP7!I42)</f>
        <v/>
      </c>
      <c r="CB33" s="4" t="str">
        <f>IF(PFMP7!K42="","",PFMP7!K42)</f>
        <v/>
      </c>
      <c r="CC33" s="4" t="str">
        <f>IF(PFMP7!L42="","",PFMP7!L42)</f>
        <v/>
      </c>
      <c r="CD33" s="18" t="str">
        <f>IF(PFMP8!D42="","",PFMP8!$K$2)</f>
        <v/>
      </c>
      <c r="CE33" s="18" t="str">
        <f>IF(CD33="","",PFMP8!$F$5)</f>
        <v/>
      </c>
      <c r="CF33" s="18" t="str">
        <f>PFMP8!A42</f>
        <v/>
      </c>
      <c r="CG33" s="18" t="str">
        <f>PFMP8!B42</f>
        <v/>
      </c>
      <c r="CH33" s="18" t="str">
        <f>IF(PFMP8!D42="","",PFMP8!D42)</f>
        <v/>
      </c>
      <c r="CI33" s="18" t="str">
        <f>IF(PFMP8!E42="","",PFMP8!E42)</f>
        <v/>
      </c>
      <c r="CJ33" s="18" t="str">
        <f>IF(PFMP8!F42="","",PFMP8!F42)</f>
        <v/>
      </c>
      <c r="CK33" s="18" t="str">
        <f>IF(PFMP8!I42="","",PFMP8!I42)</f>
        <v/>
      </c>
      <c r="CL33" s="4" t="str">
        <f>IF(PFMP8!K42="","",PFMP8!K42)</f>
        <v/>
      </c>
      <c r="CM33" s="4" t="str">
        <f>IF(PFMP8!L42="","",PFMP8!L42)</f>
        <v/>
      </c>
      <c r="CN33" s="18" t="str">
        <f>IF(PFMP9!D42="","",PFMP9!$K$2)</f>
        <v/>
      </c>
      <c r="CO33" s="18" t="str">
        <f>IF(CN33="","",PFMP9!$F$5)</f>
        <v/>
      </c>
      <c r="CP33" s="18" t="str">
        <f>PFMP9!A42</f>
        <v/>
      </c>
      <c r="CQ33" s="18" t="str">
        <f>PFMP9!B42</f>
        <v/>
      </c>
      <c r="CR33" s="18" t="str">
        <f>IF(PFMP9!D42="","",PFMP9!D42)</f>
        <v/>
      </c>
      <c r="CS33" s="18" t="str">
        <f>IF(PFMP9!E42="","",PFMP9!E42)</f>
        <v/>
      </c>
      <c r="CT33" s="18" t="str">
        <f>IF(PFMP9!F42="","",PFMP9!F42)</f>
        <v/>
      </c>
      <c r="CU33" s="18" t="str">
        <f>IF(PFMP9!I42="","",PFMP9!I42)</f>
        <v/>
      </c>
      <c r="CV33" s="4" t="str">
        <f>IF(PFMP9!K42="","",PFMP9!K42)</f>
        <v/>
      </c>
      <c r="CW33" s="4" t="str">
        <f>IF(PFMP9!L42="","",PFMP9!L42)</f>
        <v/>
      </c>
      <c r="CX33" s="18">
        <f>'Calculs manquants'!I34</f>
        <v>16</v>
      </c>
      <c r="CY33" s="18">
        <f>'Calculs manquants'!J34</f>
        <v>0</v>
      </c>
      <c r="CZ33" s="18">
        <f>'Calculs manquants'!F34</f>
        <v>6</v>
      </c>
      <c r="DA33" s="18">
        <f>'Calculs manquants'!G34</f>
        <v>0</v>
      </c>
    </row>
  </sheetData>
  <sheetProtection sheet="1" objects="1" scenarios="1" selectLockedCells="1"/>
  <pageMargins left="0.7" right="0.7" top="0.75" bottom="0.75" header="0.3" footer="0.3"/>
  <pageSetup paperSize="9" orientation="portrait" horizontalDpi="4294967293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K35"/>
  <sheetViews>
    <sheetView workbookViewId="0">
      <selection activeCell="C3" sqref="C3:K34"/>
    </sheetView>
  </sheetViews>
  <sheetFormatPr baseColWidth="10" defaultRowHeight="15"/>
  <sheetData>
    <row r="1" spans="1:11" ht="15.75" thickTop="1">
      <c r="A1" s="28"/>
      <c r="B1" s="28"/>
      <c r="C1" s="98" t="s">
        <v>4</v>
      </c>
      <c r="D1" s="99"/>
      <c r="E1" s="100"/>
      <c r="F1" s="98" t="s">
        <v>6</v>
      </c>
      <c r="G1" s="100"/>
      <c r="H1" s="101" t="s">
        <v>10</v>
      </c>
      <c r="I1" s="98" t="s">
        <v>7</v>
      </c>
      <c r="J1" s="100"/>
      <c r="K1" s="97" t="s">
        <v>9</v>
      </c>
    </row>
    <row r="2" spans="1:11" ht="42.75">
      <c r="A2" s="29" t="s">
        <v>0</v>
      </c>
      <c r="B2" s="30" t="s">
        <v>1</v>
      </c>
      <c r="C2" s="31" t="s">
        <v>8</v>
      </c>
      <c r="D2" s="29" t="s">
        <v>2</v>
      </c>
      <c r="E2" s="32" t="s">
        <v>3</v>
      </c>
      <c r="F2" s="33" t="s">
        <v>11</v>
      </c>
      <c r="G2" s="34" t="s">
        <v>5</v>
      </c>
      <c r="H2" s="102"/>
      <c r="I2" s="33" t="s">
        <v>11</v>
      </c>
      <c r="J2" s="34" t="s">
        <v>5</v>
      </c>
      <c r="K2" s="97"/>
    </row>
    <row r="3" spans="1:11">
      <c r="A3" s="35">
        <f>PFMP1!A11</f>
        <v>0</v>
      </c>
      <c r="B3" s="36">
        <f>PFMP1!B11</f>
        <v>0</v>
      </c>
      <c r="C3" s="37">
        <f>PFMP1!J11+PFMP2!J11+PFMP3!J11+PFMP4!J11+PFMP5!J11+PFMP6!J11+PFMP7!J11+PFMP8!J11+PFMP9!J11</f>
        <v>0</v>
      </c>
      <c r="D3" s="38">
        <f t="shared" ref="D3:D34" si="0">IF(C3="","",INT(C3/5))</f>
        <v>0</v>
      </c>
      <c r="E3" s="39">
        <f t="shared" ref="E3:E34" si="1">IF(C3="","",C3-(D3*5))</f>
        <v>0</v>
      </c>
      <c r="F3" s="37">
        <f t="shared" ref="F3:F34" si="2">INT(H3)</f>
        <v>6</v>
      </c>
      <c r="G3" s="39">
        <f t="shared" ref="G3:G34" si="3">IF(H3=0,0,30-(D3*5)-E3-(F3*5))</f>
        <v>0</v>
      </c>
      <c r="H3" s="40">
        <f t="shared" ref="H3:H34" si="4">IF(OR(C3&gt;=30,C3=""),0,(30-C3)/5)</f>
        <v>6</v>
      </c>
      <c r="I3" s="37">
        <f t="shared" ref="I3:I34" si="5">INT(K3)</f>
        <v>16</v>
      </c>
      <c r="J3" s="39">
        <f>(16*5)-(D3*5)-I3*5-E3</f>
        <v>0</v>
      </c>
      <c r="K3" s="41">
        <f>IF(OR(C3="",C3=80),0,(80-C3)/5)</f>
        <v>16</v>
      </c>
    </row>
    <row r="4" spans="1:11">
      <c r="A4" s="35">
        <f>PFMP1!A12</f>
        <v>0</v>
      </c>
      <c r="B4" s="36">
        <f>PFMP1!B12</f>
        <v>0</v>
      </c>
      <c r="C4" s="37">
        <f>PFMP1!J12+PFMP2!J12+PFMP3!J12+PFMP4!J12+PFMP5!J12+PFMP6!J12+PFMP7!J12+PFMP8!J12+PFMP9!J12</f>
        <v>0</v>
      </c>
      <c r="D4" s="42">
        <f t="shared" si="0"/>
        <v>0</v>
      </c>
      <c r="E4" s="43">
        <f t="shared" si="1"/>
        <v>0</v>
      </c>
      <c r="F4" s="44">
        <f t="shared" si="2"/>
        <v>6</v>
      </c>
      <c r="G4" s="43">
        <f t="shared" si="3"/>
        <v>0</v>
      </c>
      <c r="H4" s="45">
        <f t="shared" si="4"/>
        <v>6</v>
      </c>
      <c r="I4" s="44">
        <f t="shared" si="5"/>
        <v>16</v>
      </c>
      <c r="J4" s="39">
        <f t="shared" ref="J4:J34" si="6">(16*5)-(D4*5)-I4*5-E4</f>
        <v>0</v>
      </c>
      <c r="K4" s="41">
        <f t="shared" ref="K4:K34" si="7">IF(OR(C4="",C4=80),0,(80-C4)/5)</f>
        <v>16</v>
      </c>
    </row>
    <row r="5" spans="1:11">
      <c r="A5" s="35">
        <f>PFMP1!A13</f>
        <v>0</v>
      </c>
      <c r="B5" s="36">
        <f>PFMP1!B13</f>
        <v>0</v>
      </c>
      <c r="C5" s="37">
        <f>PFMP1!J13+PFMP2!J13+PFMP3!J13+PFMP4!J13+PFMP5!J13+PFMP6!J13+PFMP7!J13+PFMP8!J13+PFMP9!J13</f>
        <v>0</v>
      </c>
      <c r="D5" s="38">
        <f t="shared" si="0"/>
        <v>0</v>
      </c>
      <c r="E5" s="39">
        <f t="shared" si="1"/>
        <v>0</v>
      </c>
      <c r="F5" s="37">
        <f t="shared" si="2"/>
        <v>6</v>
      </c>
      <c r="G5" s="39">
        <f t="shared" si="3"/>
        <v>0</v>
      </c>
      <c r="H5" s="40">
        <f t="shared" si="4"/>
        <v>6</v>
      </c>
      <c r="I5" s="37">
        <f t="shared" si="5"/>
        <v>16</v>
      </c>
      <c r="J5" s="39">
        <f t="shared" si="6"/>
        <v>0</v>
      </c>
      <c r="K5" s="41">
        <f t="shared" si="7"/>
        <v>16</v>
      </c>
    </row>
    <row r="6" spans="1:11">
      <c r="A6" s="35">
        <f>PFMP1!A14</f>
        <v>0</v>
      </c>
      <c r="B6" s="36">
        <f>PFMP1!B14</f>
        <v>0</v>
      </c>
      <c r="C6" s="37">
        <f>PFMP1!J14+PFMP2!J14+PFMP3!J14+PFMP4!J14+PFMP5!J14+PFMP6!J14+PFMP7!J14+PFMP8!J14+PFMP9!J14</f>
        <v>0</v>
      </c>
      <c r="D6" s="42">
        <f t="shared" si="0"/>
        <v>0</v>
      </c>
      <c r="E6" s="43">
        <f t="shared" si="1"/>
        <v>0</v>
      </c>
      <c r="F6" s="44">
        <f t="shared" si="2"/>
        <v>6</v>
      </c>
      <c r="G6" s="43">
        <f t="shared" si="3"/>
        <v>0</v>
      </c>
      <c r="H6" s="45">
        <f t="shared" si="4"/>
        <v>6</v>
      </c>
      <c r="I6" s="44">
        <f t="shared" si="5"/>
        <v>16</v>
      </c>
      <c r="J6" s="39">
        <f t="shared" si="6"/>
        <v>0</v>
      </c>
      <c r="K6" s="41">
        <f t="shared" si="7"/>
        <v>16</v>
      </c>
    </row>
    <row r="7" spans="1:11">
      <c r="A7" s="35">
        <f>PFMP1!A15</f>
        <v>0</v>
      </c>
      <c r="B7" s="36">
        <f>PFMP1!B15</f>
        <v>0</v>
      </c>
      <c r="C7" s="37">
        <f>PFMP1!J15+PFMP2!J15+PFMP3!J15+PFMP4!J15+PFMP5!J15+PFMP6!J15+PFMP7!J15+PFMP8!J15+PFMP9!J15</f>
        <v>0</v>
      </c>
      <c r="D7" s="38">
        <f t="shared" si="0"/>
        <v>0</v>
      </c>
      <c r="E7" s="39">
        <f t="shared" si="1"/>
        <v>0</v>
      </c>
      <c r="F7" s="37">
        <f t="shared" si="2"/>
        <v>6</v>
      </c>
      <c r="G7" s="39">
        <f t="shared" si="3"/>
        <v>0</v>
      </c>
      <c r="H7" s="40">
        <f t="shared" si="4"/>
        <v>6</v>
      </c>
      <c r="I7" s="37">
        <f t="shared" si="5"/>
        <v>16</v>
      </c>
      <c r="J7" s="39">
        <f t="shared" si="6"/>
        <v>0</v>
      </c>
      <c r="K7" s="41">
        <f t="shared" si="7"/>
        <v>16</v>
      </c>
    </row>
    <row r="8" spans="1:11">
      <c r="A8" s="35">
        <f>PFMP1!A16</f>
        <v>0</v>
      </c>
      <c r="B8" s="36">
        <f>PFMP1!B16</f>
        <v>0</v>
      </c>
      <c r="C8" s="37">
        <f>PFMP1!J16+PFMP2!J16+PFMP3!J16+PFMP4!J16+PFMP5!J16+PFMP6!J16+PFMP7!J16+PFMP8!J16+PFMP9!J16</f>
        <v>0</v>
      </c>
      <c r="D8" s="42">
        <f t="shared" si="0"/>
        <v>0</v>
      </c>
      <c r="E8" s="43">
        <f t="shared" si="1"/>
        <v>0</v>
      </c>
      <c r="F8" s="44">
        <f t="shared" si="2"/>
        <v>6</v>
      </c>
      <c r="G8" s="43">
        <f t="shared" si="3"/>
        <v>0</v>
      </c>
      <c r="H8" s="45">
        <f t="shared" si="4"/>
        <v>6</v>
      </c>
      <c r="I8" s="44">
        <f t="shared" si="5"/>
        <v>16</v>
      </c>
      <c r="J8" s="39">
        <f t="shared" si="6"/>
        <v>0</v>
      </c>
      <c r="K8" s="41">
        <f t="shared" si="7"/>
        <v>16</v>
      </c>
    </row>
    <row r="9" spans="1:11">
      <c r="A9" s="35">
        <f>PFMP1!A17</f>
        <v>0</v>
      </c>
      <c r="B9" s="36">
        <f>PFMP1!B17</f>
        <v>0</v>
      </c>
      <c r="C9" s="37">
        <f>PFMP1!J17+PFMP2!J17+PFMP3!J17+PFMP4!J17+PFMP5!J17+PFMP6!J17+PFMP7!J17+PFMP8!J17+PFMP9!J17</f>
        <v>0</v>
      </c>
      <c r="D9" s="38">
        <f t="shared" si="0"/>
        <v>0</v>
      </c>
      <c r="E9" s="39">
        <f t="shared" si="1"/>
        <v>0</v>
      </c>
      <c r="F9" s="37">
        <f t="shared" si="2"/>
        <v>6</v>
      </c>
      <c r="G9" s="39">
        <f t="shared" si="3"/>
        <v>0</v>
      </c>
      <c r="H9" s="40">
        <f t="shared" si="4"/>
        <v>6</v>
      </c>
      <c r="I9" s="37">
        <f t="shared" si="5"/>
        <v>16</v>
      </c>
      <c r="J9" s="39">
        <f t="shared" si="6"/>
        <v>0</v>
      </c>
      <c r="K9" s="41">
        <f t="shared" si="7"/>
        <v>16</v>
      </c>
    </row>
    <row r="10" spans="1:11">
      <c r="A10" s="35">
        <f>PFMP1!A18</f>
        <v>0</v>
      </c>
      <c r="B10" s="36">
        <f>PFMP1!B18</f>
        <v>0</v>
      </c>
      <c r="C10" s="37">
        <f>PFMP1!J18+PFMP2!J18+PFMP3!J18+PFMP4!J18+PFMP5!J18+PFMP6!J18+PFMP7!J18+PFMP8!J18+PFMP9!J18</f>
        <v>0</v>
      </c>
      <c r="D10" s="42">
        <f t="shared" si="0"/>
        <v>0</v>
      </c>
      <c r="E10" s="43">
        <f t="shared" si="1"/>
        <v>0</v>
      </c>
      <c r="F10" s="44">
        <f t="shared" si="2"/>
        <v>6</v>
      </c>
      <c r="G10" s="43">
        <f t="shared" si="3"/>
        <v>0</v>
      </c>
      <c r="H10" s="45">
        <f t="shared" si="4"/>
        <v>6</v>
      </c>
      <c r="I10" s="44">
        <f t="shared" si="5"/>
        <v>16</v>
      </c>
      <c r="J10" s="39">
        <f t="shared" si="6"/>
        <v>0</v>
      </c>
      <c r="K10" s="41">
        <f t="shared" si="7"/>
        <v>16</v>
      </c>
    </row>
    <row r="11" spans="1:11">
      <c r="A11" s="35">
        <f>PFMP1!A19</f>
        <v>0</v>
      </c>
      <c r="B11" s="36">
        <f>PFMP1!B19</f>
        <v>0</v>
      </c>
      <c r="C11" s="37">
        <f>PFMP1!J19+PFMP2!J19+PFMP3!J19+PFMP4!J19+PFMP5!J19+PFMP6!J19+PFMP7!J19+PFMP8!J19+PFMP9!J19</f>
        <v>0</v>
      </c>
      <c r="D11" s="38">
        <f t="shared" si="0"/>
        <v>0</v>
      </c>
      <c r="E11" s="39">
        <f t="shared" si="1"/>
        <v>0</v>
      </c>
      <c r="F11" s="37">
        <f t="shared" si="2"/>
        <v>6</v>
      </c>
      <c r="G11" s="39">
        <f t="shared" si="3"/>
        <v>0</v>
      </c>
      <c r="H11" s="40">
        <f t="shared" si="4"/>
        <v>6</v>
      </c>
      <c r="I11" s="37">
        <f t="shared" si="5"/>
        <v>16</v>
      </c>
      <c r="J11" s="39">
        <f t="shared" si="6"/>
        <v>0</v>
      </c>
      <c r="K11" s="41">
        <f t="shared" si="7"/>
        <v>16</v>
      </c>
    </row>
    <row r="12" spans="1:11">
      <c r="A12" s="35">
        <f>PFMP1!A20</f>
        <v>0</v>
      </c>
      <c r="B12" s="36">
        <f>PFMP1!B20</f>
        <v>0</v>
      </c>
      <c r="C12" s="37">
        <f>PFMP1!J20+PFMP2!J20+PFMP3!J20+PFMP4!J20+PFMP5!J20+PFMP6!J20+PFMP7!J20+PFMP8!J20+PFMP9!J20</f>
        <v>0</v>
      </c>
      <c r="D12" s="42">
        <f t="shared" si="0"/>
        <v>0</v>
      </c>
      <c r="E12" s="43">
        <f t="shared" si="1"/>
        <v>0</v>
      </c>
      <c r="F12" s="44">
        <f t="shared" si="2"/>
        <v>6</v>
      </c>
      <c r="G12" s="43">
        <f t="shared" si="3"/>
        <v>0</v>
      </c>
      <c r="H12" s="45">
        <f t="shared" si="4"/>
        <v>6</v>
      </c>
      <c r="I12" s="44">
        <f t="shared" si="5"/>
        <v>16</v>
      </c>
      <c r="J12" s="39">
        <f t="shared" si="6"/>
        <v>0</v>
      </c>
      <c r="K12" s="41">
        <f t="shared" si="7"/>
        <v>16</v>
      </c>
    </row>
    <row r="13" spans="1:11">
      <c r="A13" s="35">
        <f>PFMP1!A21</f>
        <v>0</v>
      </c>
      <c r="B13" s="36">
        <f>PFMP1!B21</f>
        <v>0</v>
      </c>
      <c r="C13" s="37">
        <f>PFMP1!J21+PFMP2!J21+PFMP3!J21+PFMP4!J21+PFMP5!J21+PFMP6!J21+PFMP7!J21+PFMP8!J21+PFMP9!J21</f>
        <v>0</v>
      </c>
      <c r="D13" s="38">
        <f t="shared" si="0"/>
        <v>0</v>
      </c>
      <c r="E13" s="39">
        <f t="shared" si="1"/>
        <v>0</v>
      </c>
      <c r="F13" s="37">
        <f t="shared" si="2"/>
        <v>6</v>
      </c>
      <c r="G13" s="39">
        <f t="shared" si="3"/>
        <v>0</v>
      </c>
      <c r="H13" s="40">
        <f t="shared" si="4"/>
        <v>6</v>
      </c>
      <c r="I13" s="37">
        <f t="shared" si="5"/>
        <v>16</v>
      </c>
      <c r="J13" s="39">
        <f t="shared" si="6"/>
        <v>0</v>
      </c>
      <c r="K13" s="41">
        <f t="shared" si="7"/>
        <v>16</v>
      </c>
    </row>
    <row r="14" spans="1:11">
      <c r="A14" s="35">
        <f>PFMP1!A22</f>
        <v>0</v>
      </c>
      <c r="B14" s="36">
        <f>PFMP1!B22</f>
        <v>0</v>
      </c>
      <c r="C14" s="37">
        <f>PFMP1!J22+PFMP2!J22+PFMP3!J22+PFMP4!J22+PFMP5!J22+PFMP6!J22+PFMP7!J22+PFMP8!J22+PFMP9!J22</f>
        <v>0</v>
      </c>
      <c r="D14" s="42">
        <f t="shared" si="0"/>
        <v>0</v>
      </c>
      <c r="E14" s="43">
        <f t="shared" si="1"/>
        <v>0</v>
      </c>
      <c r="F14" s="44">
        <f t="shared" si="2"/>
        <v>6</v>
      </c>
      <c r="G14" s="43">
        <f t="shared" si="3"/>
        <v>0</v>
      </c>
      <c r="H14" s="45">
        <f t="shared" si="4"/>
        <v>6</v>
      </c>
      <c r="I14" s="44">
        <f t="shared" si="5"/>
        <v>16</v>
      </c>
      <c r="J14" s="39">
        <f t="shared" si="6"/>
        <v>0</v>
      </c>
      <c r="K14" s="41">
        <f t="shared" si="7"/>
        <v>16</v>
      </c>
    </row>
    <row r="15" spans="1:11">
      <c r="A15" s="35">
        <f>PFMP1!A23</f>
        <v>0</v>
      </c>
      <c r="B15" s="36">
        <f>PFMP1!B23</f>
        <v>0</v>
      </c>
      <c r="C15" s="37">
        <f>PFMP1!J23+PFMP2!J23+PFMP3!J23+PFMP4!J23+PFMP5!J23+PFMP6!J23+PFMP7!J23+PFMP8!J23+PFMP9!J23</f>
        <v>0</v>
      </c>
      <c r="D15" s="38">
        <f t="shared" si="0"/>
        <v>0</v>
      </c>
      <c r="E15" s="39">
        <f t="shared" si="1"/>
        <v>0</v>
      </c>
      <c r="F15" s="37">
        <f t="shared" si="2"/>
        <v>6</v>
      </c>
      <c r="G15" s="39">
        <f t="shared" si="3"/>
        <v>0</v>
      </c>
      <c r="H15" s="40">
        <f t="shared" si="4"/>
        <v>6</v>
      </c>
      <c r="I15" s="37">
        <f t="shared" si="5"/>
        <v>16</v>
      </c>
      <c r="J15" s="39">
        <f t="shared" si="6"/>
        <v>0</v>
      </c>
      <c r="K15" s="41">
        <f t="shared" si="7"/>
        <v>16</v>
      </c>
    </row>
    <row r="16" spans="1:11">
      <c r="A16" s="35">
        <f>PFMP1!A24</f>
        <v>0</v>
      </c>
      <c r="B16" s="36">
        <f>PFMP1!B24</f>
        <v>0</v>
      </c>
      <c r="C16" s="37">
        <f>PFMP1!J24+PFMP2!J24+PFMP3!J24+PFMP4!J24+PFMP5!J24+PFMP6!J24+PFMP7!J24+PFMP8!J24+PFMP9!J24</f>
        <v>0</v>
      </c>
      <c r="D16" s="42">
        <f t="shared" si="0"/>
        <v>0</v>
      </c>
      <c r="E16" s="43">
        <f t="shared" si="1"/>
        <v>0</v>
      </c>
      <c r="F16" s="44">
        <f t="shared" si="2"/>
        <v>6</v>
      </c>
      <c r="G16" s="43">
        <f t="shared" si="3"/>
        <v>0</v>
      </c>
      <c r="H16" s="45">
        <f t="shared" si="4"/>
        <v>6</v>
      </c>
      <c r="I16" s="44">
        <f t="shared" si="5"/>
        <v>16</v>
      </c>
      <c r="J16" s="39">
        <f t="shared" si="6"/>
        <v>0</v>
      </c>
      <c r="K16" s="41">
        <f t="shared" si="7"/>
        <v>16</v>
      </c>
    </row>
    <row r="17" spans="1:11">
      <c r="A17" s="35">
        <f>PFMP1!A25</f>
        <v>0</v>
      </c>
      <c r="B17" s="36">
        <f>PFMP1!B25</f>
        <v>0</v>
      </c>
      <c r="C17" s="37">
        <f>PFMP1!J25+PFMP2!J25+PFMP3!J25+PFMP4!J25+PFMP5!J25+PFMP6!J25+PFMP7!J25+PFMP8!J25+PFMP9!J25</f>
        <v>0</v>
      </c>
      <c r="D17" s="38">
        <f t="shared" si="0"/>
        <v>0</v>
      </c>
      <c r="E17" s="39">
        <f t="shared" si="1"/>
        <v>0</v>
      </c>
      <c r="F17" s="37">
        <f t="shared" si="2"/>
        <v>6</v>
      </c>
      <c r="G17" s="39">
        <f t="shared" si="3"/>
        <v>0</v>
      </c>
      <c r="H17" s="40">
        <f t="shared" si="4"/>
        <v>6</v>
      </c>
      <c r="I17" s="37">
        <f t="shared" si="5"/>
        <v>16</v>
      </c>
      <c r="J17" s="39">
        <f t="shared" si="6"/>
        <v>0</v>
      </c>
      <c r="K17" s="41">
        <f t="shared" si="7"/>
        <v>16</v>
      </c>
    </row>
    <row r="18" spans="1:11">
      <c r="A18" s="35">
        <f>PFMP1!A26</f>
        <v>0</v>
      </c>
      <c r="B18" s="36">
        <f>PFMP1!B26</f>
        <v>0</v>
      </c>
      <c r="C18" s="37">
        <f>PFMP1!J26+PFMP2!J26+PFMP3!J26+PFMP4!J26+PFMP5!J26+PFMP6!J26+PFMP7!J26+PFMP8!J26+PFMP9!J26</f>
        <v>0</v>
      </c>
      <c r="D18" s="42">
        <f t="shared" si="0"/>
        <v>0</v>
      </c>
      <c r="E18" s="43">
        <f t="shared" si="1"/>
        <v>0</v>
      </c>
      <c r="F18" s="44">
        <f t="shared" si="2"/>
        <v>6</v>
      </c>
      <c r="G18" s="43">
        <f t="shared" si="3"/>
        <v>0</v>
      </c>
      <c r="H18" s="45">
        <f t="shared" si="4"/>
        <v>6</v>
      </c>
      <c r="I18" s="44">
        <f t="shared" si="5"/>
        <v>16</v>
      </c>
      <c r="J18" s="39">
        <f t="shared" si="6"/>
        <v>0</v>
      </c>
      <c r="K18" s="41">
        <f t="shared" si="7"/>
        <v>16</v>
      </c>
    </row>
    <row r="19" spans="1:11">
      <c r="A19" s="35">
        <f>PFMP1!A27</f>
        <v>0</v>
      </c>
      <c r="B19" s="36">
        <f>PFMP1!B27</f>
        <v>0</v>
      </c>
      <c r="C19" s="37">
        <f>PFMP1!J27+PFMP2!J27+PFMP3!J27+PFMP4!J27+PFMP5!J27+PFMP6!J27+PFMP7!J27+PFMP8!J27+PFMP9!J27</f>
        <v>0</v>
      </c>
      <c r="D19" s="38">
        <f t="shared" si="0"/>
        <v>0</v>
      </c>
      <c r="E19" s="39">
        <f t="shared" si="1"/>
        <v>0</v>
      </c>
      <c r="F19" s="37">
        <f t="shared" si="2"/>
        <v>6</v>
      </c>
      <c r="G19" s="39">
        <f t="shared" si="3"/>
        <v>0</v>
      </c>
      <c r="H19" s="40">
        <f t="shared" si="4"/>
        <v>6</v>
      </c>
      <c r="I19" s="37">
        <f t="shared" si="5"/>
        <v>16</v>
      </c>
      <c r="J19" s="39">
        <f t="shared" si="6"/>
        <v>0</v>
      </c>
      <c r="K19" s="41">
        <f t="shared" si="7"/>
        <v>16</v>
      </c>
    </row>
    <row r="20" spans="1:11">
      <c r="A20" s="35">
        <f>PFMP1!A28</f>
        <v>0</v>
      </c>
      <c r="B20" s="36">
        <f>PFMP1!B28</f>
        <v>0</v>
      </c>
      <c r="C20" s="37">
        <f>PFMP1!J28+PFMP2!J28+PFMP3!J28+PFMP4!J28+PFMP5!J28+PFMP6!J28+PFMP7!J28+PFMP8!J28+PFMP9!J28</f>
        <v>0</v>
      </c>
      <c r="D20" s="42">
        <f t="shared" si="0"/>
        <v>0</v>
      </c>
      <c r="E20" s="43">
        <f t="shared" si="1"/>
        <v>0</v>
      </c>
      <c r="F20" s="44">
        <f t="shared" si="2"/>
        <v>6</v>
      </c>
      <c r="G20" s="43">
        <f t="shared" si="3"/>
        <v>0</v>
      </c>
      <c r="H20" s="45">
        <f t="shared" si="4"/>
        <v>6</v>
      </c>
      <c r="I20" s="44">
        <f t="shared" si="5"/>
        <v>16</v>
      </c>
      <c r="J20" s="39">
        <f t="shared" si="6"/>
        <v>0</v>
      </c>
      <c r="K20" s="41">
        <f t="shared" si="7"/>
        <v>16</v>
      </c>
    </row>
    <row r="21" spans="1:11">
      <c r="A21" s="35">
        <f>PFMP1!A29</f>
        <v>0</v>
      </c>
      <c r="B21" s="36">
        <f>PFMP1!B29</f>
        <v>0</v>
      </c>
      <c r="C21" s="37">
        <f>PFMP1!J29+PFMP2!J29+PFMP3!J29+PFMP4!J29+PFMP5!J29+PFMP6!J29+PFMP7!J29+PFMP8!J29+PFMP9!J29</f>
        <v>0</v>
      </c>
      <c r="D21" s="38">
        <f t="shared" si="0"/>
        <v>0</v>
      </c>
      <c r="E21" s="39">
        <f t="shared" si="1"/>
        <v>0</v>
      </c>
      <c r="F21" s="37">
        <f t="shared" si="2"/>
        <v>6</v>
      </c>
      <c r="G21" s="39">
        <f t="shared" si="3"/>
        <v>0</v>
      </c>
      <c r="H21" s="40">
        <f t="shared" si="4"/>
        <v>6</v>
      </c>
      <c r="I21" s="37">
        <f t="shared" si="5"/>
        <v>16</v>
      </c>
      <c r="J21" s="39">
        <f t="shared" si="6"/>
        <v>0</v>
      </c>
      <c r="K21" s="41">
        <f t="shared" si="7"/>
        <v>16</v>
      </c>
    </row>
    <row r="22" spans="1:11">
      <c r="A22" s="35">
        <f>PFMP1!A30</f>
        <v>0</v>
      </c>
      <c r="B22" s="36">
        <f>PFMP1!B30</f>
        <v>0</v>
      </c>
      <c r="C22" s="37">
        <f>PFMP1!J30+PFMP2!J30+PFMP3!J30+PFMP4!J30+PFMP5!J30+PFMP6!J30+PFMP7!J30+PFMP8!J30+PFMP9!J30</f>
        <v>0</v>
      </c>
      <c r="D22" s="42">
        <f t="shared" si="0"/>
        <v>0</v>
      </c>
      <c r="E22" s="43">
        <f t="shared" si="1"/>
        <v>0</v>
      </c>
      <c r="F22" s="44">
        <f t="shared" si="2"/>
        <v>6</v>
      </c>
      <c r="G22" s="43">
        <f t="shared" si="3"/>
        <v>0</v>
      </c>
      <c r="H22" s="45">
        <f t="shared" si="4"/>
        <v>6</v>
      </c>
      <c r="I22" s="44">
        <f t="shared" si="5"/>
        <v>16</v>
      </c>
      <c r="J22" s="39">
        <f t="shared" si="6"/>
        <v>0</v>
      </c>
      <c r="K22" s="41">
        <f t="shared" si="7"/>
        <v>16</v>
      </c>
    </row>
    <row r="23" spans="1:11">
      <c r="A23" s="35">
        <f>PFMP1!A31</f>
        <v>0</v>
      </c>
      <c r="B23" s="36">
        <f>PFMP1!B31</f>
        <v>0</v>
      </c>
      <c r="C23" s="37">
        <f>PFMP1!J31+PFMP2!J31+PFMP3!J31+PFMP4!J31+PFMP5!J31+PFMP6!J31+PFMP7!J31+PFMP8!J31+PFMP9!J31</f>
        <v>0</v>
      </c>
      <c r="D23" s="38">
        <f t="shared" si="0"/>
        <v>0</v>
      </c>
      <c r="E23" s="39">
        <f t="shared" si="1"/>
        <v>0</v>
      </c>
      <c r="F23" s="37">
        <f t="shared" si="2"/>
        <v>6</v>
      </c>
      <c r="G23" s="39">
        <f t="shared" si="3"/>
        <v>0</v>
      </c>
      <c r="H23" s="40">
        <f t="shared" si="4"/>
        <v>6</v>
      </c>
      <c r="I23" s="37">
        <f t="shared" si="5"/>
        <v>16</v>
      </c>
      <c r="J23" s="39">
        <f t="shared" si="6"/>
        <v>0</v>
      </c>
      <c r="K23" s="41">
        <f t="shared" si="7"/>
        <v>16</v>
      </c>
    </row>
    <row r="24" spans="1:11">
      <c r="A24" s="35">
        <f>PFMP1!A32</f>
        <v>0</v>
      </c>
      <c r="B24" s="36">
        <f>PFMP1!B32</f>
        <v>0</v>
      </c>
      <c r="C24" s="37">
        <f>PFMP1!J32+PFMP2!J32+PFMP3!J32+PFMP4!J32+PFMP5!J32+PFMP6!J32+PFMP7!J32+PFMP8!J32+PFMP9!J32</f>
        <v>0</v>
      </c>
      <c r="D24" s="42">
        <f t="shared" si="0"/>
        <v>0</v>
      </c>
      <c r="E24" s="43">
        <f t="shared" si="1"/>
        <v>0</v>
      </c>
      <c r="F24" s="44">
        <f t="shared" si="2"/>
        <v>6</v>
      </c>
      <c r="G24" s="43">
        <f t="shared" si="3"/>
        <v>0</v>
      </c>
      <c r="H24" s="45">
        <f t="shared" si="4"/>
        <v>6</v>
      </c>
      <c r="I24" s="44">
        <f t="shared" si="5"/>
        <v>16</v>
      </c>
      <c r="J24" s="39">
        <f t="shared" si="6"/>
        <v>0</v>
      </c>
      <c r="K24" s="41">
        <f t="shared" si="7"/>
        <v>16</v>
      </c>
    </row>
    <row r="25" spans="1:11">
      <c r="A25" s="35">
        <f>PFMP1!A33</f>
        <v>0</v>
      </c>
      <c r="B25" s="36">
        <f>PFMP1!B33</f>
        <v>0</v>
      </c>
      <c r="C25" s="37">
        <f>PFMP1!J33+PFMP2!J33+PFMP3!J33+PFMP4!J33+PFMP5!J33+PFMP6!J33+PFMP7!J33+PFMP8!J33+PFMP9!J33</f>
        <v>0</v>
      </c>
      <c r="D25" s="38">
        <f t="shared" si="0"/>
        <v>0</v>
      </c>
      <c r="E25" s="39">
        <f t="shared" si="1"/>
        <v>0</v>
      </c>
      <c r="F25" s="37">
        <f t="shared" si="2"/>
        <v>6</v>
      </c>
      <c r="G25" s="39">
        <f t="shared" si="3"/>
        <v>0</v>
      </c>
      <c r="H25" s="40">
        <f t="shared" si="4"/>
        <v>6</v>
      </c>
      <c r="I25" s="37">
        <f t="shared" si="5"/>
        <v>16</v>
      </c>
      <c r="J25" s="39">
        <f t="shared" si="6"/>
        <v>0</v>
      </c>
      <c r="K25" s="41">
        <f t="shared" si="7"/>
        <v>16</v>
      </c>
    </row>
    <row r="26" spans="1:11">
      <c r="A26" s="35">
        <f>PFMP1!A34</f>
        <v>0</v>
      </c>
      <c r="B26" s="36">
        <f>PFMP1!B34</f>
        <v>0</v>
      </c>
      <c r="C26" s="37">
        <f>PFMP1!J34+PFMP2!J34+PFMP3!J34+PFMP4!J34+PFMP5!J34+PFMP6!J34+PFMP7!J34+PFMP8!J34+PFMP9!J34</f>
        <v>0</v>
      </c>
      <c r="D26" s="42">
        <f t="shared" si="0"/>
        <v>0</v>
      </c>
      <c r="E26" s="43">
        <f t="shared" si="1"/>
        <v>0</v>
      </c>
      <c r="F26" s="44">
        <f t="shared" si="2"/>
        <v>6</v>
      </c>
      <c r="G26" s="43">
        <f t="shared" si="3"/>
        <v>0</v>
      </c>
      <c r="H26" s="45">
        <f t="shared" si="4"/>
        <v>6</v>
      </c>
      <c r="I26" s="44">
        <f t="shared" si="5"/>
        <v>16</v>
      </c>
      <c r="J26" s="39">
        <f t="shared" si="6"/>
        <v>0</v>
      </c>
      <c r="K26" s="41">
        <f t="shared" si="7"/>
        <v>16</v>
      </c>
    </row>
    <row r="27" spans="1:11">
      <c r="A27" s="35">
        <f>PFMP1!A35</f>
        <v>0</v>
      </c>
      <c r="B27" s="36">
        <f>PFMP1!B35</f>
        <v>0</v>
      </c>
      <c r="C27" s="37">
        <f>PFMP1!J35+PFMP2!J35+PFMP3!J35+PFMP4!J35+PFMP5!J35+PFMP6!J35+PFMP7!J35+PFMP8!J35+PFMP9!J35</f>
        <v>0</v>
      </c>
      <c r="D27" s="38">
        <f t="shared" si="0"/>
        <v>0</v>
      </c>
      <c r="E27" s="39">
        <f t="shared" si="1"/>
        <v>0</v>
      </c>
      <c r="F27" s="37">
        <f t="shared" si="2"/>
        <v>6</v>
      </c>
      <c r="G27" s="39">
        <f t="shared" si="3"/>
        <v>0</v>
      </c>
      <c r="H27" s="40">
        <f t="shared" si="4"/>
        <v>6</v>
      </c>
      <c r="I27" s="37">
        <f t="shared" si="5"/>
        <v>16</v>
      </c>
      <c r="J27" s="39">
        <f t="shared" si="6"/>
        <v>0</v>
      </c>
      <c r="K27" s="41">
        <f t="shared" si="7"/>
        <v>16</v>
      </c>
    </row>
    <row r="28" spans="1:11">
      <c r="A28" s="35">
        <f>PFMP1!A36</f>
        <v>0</v>
      </c>
      <c r="B28" s="36">
        <f>PFMP1!B36</f>
        <v>0</v>
      </c>
      <c r="C28" s="37">
        <f>PFMP1!J36+PFMP2!J36+PFMP3!J36+PFMP4!J36+PFMP5!J36+PFMP6!J36+PFMP7!J36+PFMP8!J36+PFMP9!J36</f>
        <v>0</v>
      </c>
      <c r="D28" s="42">
        <f t="shared" si="0"/>
        <v>0</v>
      </c>
      <c r="E28" s="43">
        <f t="shared" si="1"/>
        <v>0</v>
      </c>
      <c r="F28" s="44">
        <f t="shared" si="2"/>
        <v>6</v>
      </c>
      <c r="G28" s="43">
        <f t="shared" si="3"/>
        <v>0</v>
      </c>
      <c r="H28" s="45">
        <f t="shared" si="4"/>
        <v>6</v>
      </c>
      <c r="I28" s="44">
        <f t="shared" si="5"/>
        <v>16</v>
      </c>
      <c r="J28" s="39">
        <f t="shared" si="6"/>
        <v>0</v>
      </c>
      <c r="K28" s="41">
        <f t="shared" si="7"/>
        <v>16</v>
      </c>
    </row>
    <row r="29" spans="1:11">
      <c r="A29" s="35">
        <f>PFMP1!A37</f>
        <v>0</v>
      </c>
      <c r="B29" s="36">
        <f>PFMP1!B37</f>
        <v>0</v>
      </c>
      <c r="C29" s="37">
        <f>PFMP1!J37+PFMP2!J37+PFMP3!J37+PFMP4!J37+PFMP5!J37+PFMP6!J37+PFMP7!J37+PFMP8!J37+PFMP9!J37</f>
        <v>0</v>
      </c>
      <c r="D29" s="38">
        <f t="shared" si="0"/>
        <v>0</v>
      </c>
      <c r="E29" s="39">
        <f t="shared" si="1"/>
        <v>0</v>
      </c>
      <c r="F29" s="37">
        <f t="shared" si="2"/>
        <v>6</v>
      </c>
      <c r="G29" s="39">
        <f t="shared" si="3"/>
        <v>0</v>
      </c>
      <c r="H29" s="40">
        <f t="shared" si="4"/>
        <v>6</v>
      </c>
      <c r="I29" s="37">
        <f t="shared" si="5"/>
        <v>16</v>
      </c>
      <c r="J29" s="39">
        <f t="shared" si="6"/>
        <v>0</v>
      </c>
      <c r="K29" s="41">
        <f t="shared" si="7"/>
        <v>16</v>
      </c>
    </row>
    <row r="30" spans="1:11">
      <c r="A30" s="35">
        <f>PFMP1!A38</f>
        <v>0</v>
      </c>
      <c r="B30" s="36">
        <f>PFMP1!B38</f>
        <v>0</v>
      </c>
      <c r="C30" s="37">
        <f>PFMP1!J38+PFMP2!J38+PFMP3!J38+PFMP4!J38+PFMP5!J38+PFMP6!J38+PFMP7!J38+PFMP8!J38+PFMP9!J38</f>
        <v>0</v>
      </c>
      <c r="D30" s="42">
        <f t="shared" si="0"/>
        <v>0</v>
      </c>
      <c r="E30" s="43">
        <f t="shared" si="1"/>
        <v>0</v>
      </c>
      <c r="F30" s="44">
        <f t="shared" si="2"/>
        <v>6</v>
      </c>
      <c r="G30" s="43">
        <f t="shared" si="3"/>
        <v>0</v>
      </c>
      <c r="H30" s="45">
        <f t="shared" si="4"/>
        <v>6</v>
      </c>
      <c r="I30" s="44">
        <f t="shared" si="5"/>
        <v>16</v>
      </c>
      <c r="J30" s="39">
        <f t="shared" si="6"/>
        <v>0</v>
      </c>
      <c r="K30" s="41">
        <f t="shared" si="7"/>
        <v>16</v>
      </c>
    </row>
    <row r="31" spans="1:11">
      <c r="A31" s="35">
        <f>PFMP1!A39</f>
        <v>0</v>
      </c>
      <c r="B31" s="36">
        <f>PFMP1!B39</f>
        <v>0</v>
      </c>
      <c r="C31" s="37">
        <f>PFMP1!J39+PFMP2!J39+PFMP3!J39+PFMP4!J39+PFMP5!J39+PFMP6!J39+PFMP7!J39+PFMP8!J39+PFMP9!J39</f>
        <v>0</v>
      </c>
      <c r="D31" s="38">
        <f t="shared" si="0"/>
        <v>0</v>
      </c>
      <c r="E31" s="39">
        <f t="shared" si="1"/>
        <v>0</v>
      </c>
      <c r="F31" s="37">
        <f t="shared" si="2"/>
        <v>6</v>
      </c>
      <c r="G31" s="39">
        <f t="shared" si="3"/>
        <v>0</v>
      </c>
      <c r="H31" s="40">
        <f t="shared" si="4"/>
        <v>6</v>
      </c>
      <c r="I31" s="37">
        <f t="shared" si="5"/>
        <v>16</v>
      </c>
      <c r="J31" s="39">
        <f t="shared" si="6"/>
        <v>0</v>
      </c>
      <c r="K31" s="41">
        <f t="shared" si="7"/>
        <v>16</v>
      </c>
    </row>
    <row r="32" spans="1:11">
      <c r="A32" s="35">
        <f>PFMP1!A40</f>
        <v>0</v>
      </c>
      <c r="B32" s="36">
        <f>PFMP1!B40</f>
        <v>0</v>
      </c>
      <c r="C32" s="37">
        <f>PFMP1!J40+PFMP2!J40+PFMP3!J40+PFMP4!J40+PFMP5!J40+PFMP6!J40+PFMP7!J40+PFMP8!J40+PFMP9!J40</f>
        <v>0</v>
      </c>
      <c r="D32" s="42">
        <f t="shared" si="0"/>
        <v>0</v>
      </c>
      <c r="E32" s="43">
        <f t="shared" si="1"/>
        <v>0</v>
      </c>
      <c r="F32" s="44">
        <f t="shared" si="2"/>
        <v>6</v>
      </c>
      <c r="G32" s="43">
        <f t="shared" si="3"/>
        <v>0</v>
      </c>
      <c r="H32" s="45">
        <f t="shared" si="4"/>
        <v>6</v>
      </c>
      <c r="I32" s="44">
        <f t="shared" si="5"/>
        <v>16</v>
      </c>
      <c r="J32" s="39">
        <f t="shared" si="6"/>
        <v>0</v>
      </c>
      <c r="K32" s="41">
        <f t="shared" si="7"/>
        <v>16</v>
      </c>
    </row>
    <row r="33" spans="1:11">
      <c r="A33" s="35">
        <f>PFMP1!A41</f>
        <v>0</v>
      </c>
      <c r="B33" s="36">
        <f>PFMP1!B41</f>
        <v>0</v>
      </c>
      <c r="C33" s="37">
        <f>PFMP1!J41+PFMP2!J41+PFMP3!J41+PFMP4!J41+PFMP5!J41+PFMP6!J41+PFMP7!J41+PFMP8!J41+PFMP9!J41</f>
        <v>0</v>
      </c>
      <c r="D33" s="38">
        <f t="shared" si="0"/>
        <v>0</v>
      </c>
      <c r="E33" s="39">
        <f t="shared" si="1"/>
        <v>0</v>
      </c>
      <c r="F33" s="37">
        <f t="shared" si="2"/>
        <v>6</v>
      </c>
      <c r="G33" s="39">
        <f t="shared" si="3"/>
        <v>0</v>
      </c>
      <c r="H33" s="40">
        <f t="shared" si="4"/>
        <v>6</v>
      </c>
      <c r="I33" s="37">
        <f t="shared" si="5"/>
        <v>16</v>
      </c>
      <c r="J33" s="39">
        <f t="shared" si="6"/>
        <v>0</v>
      </c>
      <c r="K33" s="41">
        <f t="shared" si="7"/>
        <v>16</v>
      </c>
    </row>
    <row r="34" spans="1:11" ht="15.75" thickBot="1">
      <c r="A34" s="35">
        <f>PFMP1!A42</f>
        <v>0</v>
      </c>
      <c r="B34" s="36">
        <f>PFMP1!B42</f>
        <v>0</v>
      </c>
      <c r="C34" s="37">
        <f>PFMP1!J42+PFMP2!J42+PFMP3!J42+PFMP4!J42+PFMP5!J42+PFMP6!J42+PFMP7!J42+PFMP8!J42+PFMP9!J42</f>
        <v>0</v>
      </c>
      <c r="D34" s="46">
        <f t="shared" si="0"/>
        <v>0</v>
      </c>
      <c r="E34" s="47">
        <f t="shared" si="1"/>
        <v>0</v>
      </c>
      <c r="F34" s="44">
        <f t="shared" si="2"/>
        <v>6</v>
      </c>
      <c r="G34" s="43">
        <f t="shared" si="3"/>
        <v>0</v>
      </c>
      <c r="H34" s="45">
        <f t="shared" si="4"/>
        <v>6</v>
      </c>
      <c r="I34" s="44">
        <f t="shared" si="5"/>
        <v>16</v>
      </c>
      <c r="J34" s="39">
        <f t="shared" si="6"/>
        <v>0</v>
      </c>
      <c r="K34" s="41">
        <f t="shared" si="7"/>
        <v>16</v>
      </c>
    </row>
    <row r="35" spans="1:11" ht="15.75" thickTop="1"/>
  </sheetData>
  <sheetProtection sheet="1" objects="1" scenarios="1" selectLockedCells="1"/>
  <mergeCells count="5">
    <mergeCell ref="K1:K2"/>
    <mergeCell ref="C1:E1"/>
    <mergeCell ref="F1:G1"/>
    <mergeCell ref="I1:J1"/>
    <mergeCell ref="H1:H2"/>
  </mergeCells>
  <conditionalFormatting sqref="C3:C34">
    <cfRule type="cellIs" dxfId="0" priority="1" operator="lessThan">
      <formula>$C$37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L42"/>
  <sheetViews>
    <sheetView zoomScale="75" zoomScaleNormal="75" workbookViewId="0">
      <selection activeCell="A11" sqref="A11:J42"/>
    </sheetView>
  </sheetViews>
  <sheetFormatPr baseColWidth="10" defaultRowHeight="15"/>
  <cols>
    <col min="1" max="1" width="19.85546875" customWidth="1"/>
    <col min="2" max="2" width="16.28515625" customWidth="1"/>
    <col min="3" max="3" width="25.28515625" customWidth="1"/>
    <col min="4" max="4" width="32" style="6" customWidth="1"/>
    <col min="5" max="5" width="30.140625" style="6" customWidth="1"/>
    <col min="6" max="6" width="29.42578125" style="6" customWidth="1"/>
    <col min="7" max="7" width="15.7109375" style="6" customWidth="1"/>
    <col min="8" max="8" width="20" customWidth="1"/>
    <col min="9" max="9" width="17.28515625" customWidth="1"/>
    <col min="10" max="10" width="10.7109375" customWidth="1"/>
    <col min="11" max="11" width="11.140625" customWidth="1"/>
    <col min="12" max="12" width="11" customWidth="1"/>
  </cols>
  <sheetData>
    <row r="1" spans="1:12" ht="34.5" customHeight="1">
      <c r="A1" s="69" t="s">
        <v>13</v>
      </c>
      <c r="B1" s="69"/>
      <c r="C1" s="69"/>
      <c r="D1" s="69"/>
      <c r="E1" s="69"/>
      <c r="F1" s="69"/>
      <c r="G1" s="69"/>
      <c r="H1" s="69"/>
      <c r="I1" s="11"/>
    </row>
    <row r="2" spans="1:12" ht="24.95" customHeight="1">
      <c r="A2" s="70" t="s">
        <v>14</v>
      </c>
      <c r="B2" s="70"/>
      <c r="C2" s="70"/>
      <c r="D2" s="70"/>
      <c r="E2" s="70"/>
      <c r="F2" s="70"/>
      <c r="G2" s="70"/>
      <c r="H2" s="70"/>
      <c r="I2" s="9"/>
      <c r="J2" s="7" t="s">
        <v>21</v>
      </c>
      <c r="K2" s="8" t="str">
        <f>IF(F5="","",1)</f>
        <v/>
      </c>
    </row>
    <row r="3" spans="1:12" ht="19.5" customHeight="1">
      <c r="A3" s="70"/>
      <c r="B3" s="70"/>
      <c r="C3" s="70"/>
      <c r="D3" s="70"/>
      <c r="E3" s="70"/>
      <c r="F3" s="70"/>
      <c r="G3" s="70"/>
      <c r="H3" s="70"/>
      <c r="I3" s="12"/>
    </row>
    <row r="4" spans="1:12" ht="24.95" customHeight="1">
      <c r="A4" s="71" t="s">
        <v>15</v>
      </c>
      <c r="B4" s="71"/>
      <c r="C4" s="71"/>
      <c r="D4" s="71"/>
      <c r="E4" s="71"/>
      <c r="F4" s="71"/>
      <c r="G4" s="71"/>
      <c r="H4" s="71"/>
      <c r="I4" s="13"/>
    </row>
    <row r="5" spans="1:12" ht="24.95" customHeight="1">
      <c r="A5" s="26"/>
      <c r="B5" s="72" t="s">
        <v>138</v>
      </c>
      <c r="C5" s="72"/>
      <c r="D5" s="48"/>
      <c r="E5" s="27" t="s">
        <v>137</v>
      </c>
      <c r="F5" s="67"/>
      <c r="G5" s="67"/>
      <c r="H5" s="68"/>
      <c r="I5" s="14"/>
    </row>
    <row r="6" spans="1:12" ht="20.100000000000001" customHeight="1">
      <c r="A6" s="73" t="s">
        <v>141</v>
      </c>
      <c r="B6" s="74"/>
      <c r="C6" s="74"/>
      <c r="D6" s="74"/>
      <c r="E6" s="77"/>
      <c r="F6" s="79" t="s">
        <v>144</v>
      </c>
      <c r="G6" s="81" t="str">
        <f>IF(Consignes!B10="","",Consignes!B10)</f>
        <v/>
      </c>
      <c r="H6" s="82"/>
      <c r="I6" s="15"/>
    </row>
    <row r="7" spans="1:12" ht="8.25" customHeight="1">
      <c r="A7" s="75"/>
      <c r="B7" s="76"/>
      <c r="C7" s="76"/>
      <c r="D7" s="76"/>
      <c r="E7" s="78"/>
      <c r="F7" s="80"/>
      <c r="G7" s="83"/>
      <c r="H7" s="84"/>
      <c r="I7" s="15"/>
    </row>
    <row r="8" spans="1:12" ht="20.100000000000001" customHeight="1">
      <c r="A8" s="87" t="s">
        <v>16</v>
      </c>
      <c r="B8" s="87"/>
      <c r="C8" s="87"/>
      <c r="D8" s="88" t="s">
        <v>17</v>
      </c>
      <c r="E8" s="88"/>
      <c r="F8" s="88"/>
      <c r="G8" s="88"/>
      <c r="H8" s="10" t="s">
        <v>18</v>
      </c>
      <c r="I8" s="16"/>
    </row>
    <row r="9" spans="1:12" ht="39.75" customHeight="1">
      <c r="A9" s="91" t="s">
        <v>0</v>
      </c>
      <c r="B9" s="91" t="s">
        <v>1</v>
      </c>
      <c r="C9" s="91" t="s">
        <v>19</v>
      </c>
      <c r="D9" s="93" t="s">
        <v>105</v>
      </c>
      <c r="E9" s="95" t="s">
        <v>106</v>
      </c>
      <c r="F9" s="95" t="s">
        <v>107</v>
      </c>
      <c r="G9" s="95" t="s">
        <v>108</v>
      </c>
      <c r="H9" s="91" t="s">
        <v>20</v>
      </c>
      <c r="I9" s="89" t="s">
        <v>96</v>
      </c>
      <c r="J9" s="85" t="s">
        <v>43</v>
      </c>
      <c r="K9" s="86" t="s">
        <v>44</v>
      </c>
      <c r="L9" s="86" t="s">
        <v>45</v>
      </c>
    </row>
    <row r="10" spans="1:12" ht="24" customHeight="1">
      <c r="A10" s="92"/>
      <c r="B10" s="92"/>
      <c r="C10" s="92"/>
      <c r="D10" s="94"/>
      <c r="E10" s="96"/>
      <c r="F10" s="96"/>
      <c r="G10" s="96"/>
      <c r="H10" s="92"/>
      <c r="I10" s="90"/>
      <c r="J10" s="85"/>
      <c r="K10" s="86"/>
      <c r="L10" s="86"/>
    </row>
    <row r="11" spans="1:12" ht="39" customHeight="1">
      <c r="A11" s="49"/>
      <c r="B11" s="49"/>
      <c r="C11" s="50"/>
      <c r="D11" s="50"/>
      <c r="E11" s="50"/>
      <c r="F11" s="50"/>
      <c r="G11" s="50"/>
      <c r="H11" s="50"/>
      <c r="I11" s="50"/>
      <c r="J11" s="49"/>
      <c r="K11" s="4" t="str">
        <f>IF(J11="","",INT(J11/5))</f>
        <v/>
      </c>
      <c r="L11" s="4" t="str">
        <f>IF(J11="","",J11-(K11*5))</f>
        <v/>
      </c>
    </row>
    <row r="12" spans="1:12" ht="51" customHeight="1">
      <c r="A12" s="49"/>
      <c r="B12" s="49"/>
      <c r="C12" s="50"/>
      <c r="D12" s="53"/>
      <c r="E12" s="53"/>
      <c r="F12" s="54"/>
      <c r="G12" s="53"/>
      <c r="H12" s="50"/>
      <c r="I12" s="50"/>
      <c r="J12" s="25"/>
      <c r="K12" s="2" t="str">
        <f t="shared" ref="K12:K42" si="0">IF(J12="","",INT(J12/5))</f>
        <v/>
      </c>
      <c r="L12" s="2" t="str">
        <f t="shared" ref="L12:L42" si="1">IF(J12="","",J12-(K12*5))</f>
        <v/>
      </c>
    </row>
    <row r="13" spans="1:12" ht="44.25" customHeight="1">
      <c r="A13" s="49"/>
      <c r="B13" s="49"/>
      <c r="C13" s="50"/>
      <c r="D13" s="50"/>
      <c r="E13" s="50"/>
      <c r="F13" s="50"/>
      <c r="G13" s="50"/>
      <c r="H13" s="50"/>
      <c r="I13" s="50"/>
      <c r="J13" s="49"/>
      <c r="K13" s="4" t="str">
        <f t="shared" si="0"/>
        <v/>
      </c>
      <c r="L13" s="4" t="str">
        <f t="shared" si="1"/>
        <v/>
      </c>
    </row>
    <row r="14" spans="1:12" ht="58.5" customHeight="1">
      <c r="A14" s="49"/>
      <c r="B14" s="49"/>
      <c r="C14" s="50"/>
      <c r="D14" s="53"/>
      <c r="E14" s="53"/>
      <c r="F14" s="54"/>
      <c r="G14" s="53"/>
      <c r="H14" s="50"/>
      <c r="I14" s="50"/>
      <c r="J14" s="25"/>
      <c r="K14" s="2" t="str">
        <f t="shared" si="0"/>
        <v/>
      </c>
      <c r="L14" s="2" t="str">
        <f t="shared" si="1"/>
        <v/>
      </c>
    </row>
    <row r="15" spans="1:12" ht="37.5" customHeight="1">
      <c r="A15" s="49"/>
      <c r="B15" s="49"/>
      <c r="C15" s="50"/>
      <c r="D15" s="50"/>
      <c r="E15" s="50"/>
      <c r="F15" s="50"/>
      <c r="G15" s="50"/>
      <c r="H15" s="50"/>
      <c r="I15" s="50"/>
      <c r="J15" s="49"/>
      <c r="K15" s="4" t="str">
        <f t="shared" si="0"/>
        <v/>
      </c>
      <c r="L15" s="4" t="str">
        <f t="shared" si="1"/>
        <v/>
      </c>
    </row>
    <row r="16" spans="1:12" ht="79.5" customHeight="1">
      <c r="A16" s="49"/>
      <c r="B16" s="49"/>
      <c r="C16" s="50"/>
      <c r="D16" s="53"/>
      <c r="E16" s="53"/>
      <c r="F16" s="54"/>
      <c r="G16" s="53"/>
      <c r="H16" s="50"/>
      <c r="I16" s="50"/>
      <c r="J16" s="25"/>
      <c r="K16" s="2" t="str">
        <f t="shared" si="0"/>
        <v/>
      </c>
      <c r="L16" s="2" t="str">
        <f t="shared" si="1"/>
        <v/>
      </c>
    </row>
    <row r="17" spans="1:12" ht="24.95" customHeight="1">
      <c r="A17" s="49"/>
      <c r="B17" s="49"/>
      <c r="C17" s="50"/>
      <c r="D17" s="50"/>
      <c r="E17" s="50"/>
      <c r="F17" s="50"/>
      <c r="G17" s="50"/>
      <c r="H17" s="50"/>
      <c r="I17" s="50"/>
      <c r="J17" s="49"/>
      <c r="K17" s="4" t="str">
        <f t="shared" si="0"/>
        <v/>
      </c>
      <c r="L17" s="4" t="str">
        <f t="shared" si="1"/>
        <v/>
      </c>
    </row>
    <row r="18" spans="1:12" ht="55.5" customHeight="1">
      <c r="A18" s="49"/>
      <c r="B18" s="49"/>
      <c r="C18" s="50"/>
      <c r="D18" s="53"/>
      <c r="E18" s="53"/>
      <c r="F18" s="54"/>
      <c r="G18" s="53"/>
      <c r="H18" s="50"/>
      <c r="I18" s="50"/>
      <c r="J18" s="25"/>
      <c r="K18" s="2" t="str">
        <f t="shared" si="0"/>
        <v/>
      </c>
      <c r="L18" s="2" t="str">
        <f t="shared" si="1"/>
        <v/>
      </c>
    </row>
    <row r="19" spans="1:12" ht="39.75" customHeight="1">
      <c r="A19" s="49"/>
      <c r="B19" s="49"/>
      <c r="C19" s="50"/>
      <c r="D19" s="53"/>
      <c r="E19" s="53"/>
      <c r="F19" s="54"/>
      <c r="G19" s="53"/>
      <c r="H19" s="50"/>
      <c r="I19" s="50"/>
      <c r="J19" s="49"/>
      <c r="K19" s="4" t="str">
        <f t="shared" si="0"/>
        <v/>
      </c>
      <c r="L19" s="4" t="str">
        <f t="shared" si="1"/>
        <v/>
      </c>
    </row>
    <row r="20" spans="1:12" ht="35.25" customHeight="1">
      <c r="A20" s="49"/>
      <c r="B20" s="49"/>
      <c r="C20" s="50"/>
      <c r="D20" s="50"/>
      <c r="E20" s="50"/>
      <c r="F20" s="50"/>
      <c r="G20" s="50"/>
      <c r="H20" s="50"/>
      <c r="I20" s="50"/>
      <c r="J20" s="25"/>
      <c r="K20" s="2" t="str">
        <f t="shared" si="0"/>
        <v/>
      </c>
      <c r="L20" s="2" t="str">
        <f t="shared" si="1"/>
        <v/>
      </c>
    </row>
    <row r="21" spans="1:12" ht="59.25" customHeight="1">
      <c r="A21" s="49"/>
      <c r="B21" s="49"/>
      <c r="C21" s="50"/>
      <c r="D21" s="53"/>
      <c r="E21" s="53"/>
      <c r="F21" s="54"/>
      <c r="G21" s="53"/>
      <c r="H21" s="50"/>
      <c r="I21" s="50"/>
      <c r="J21" s="49"/>
      <c r="K21" s="4" t="str">
        <f t="shared" si="0"/>
        <v/>
      </c>
      <c r="L21" s="4" t="str">
        <f t="shared" si="1"/>
        <v/>
      </c>
    </row>
    <row r="22" spans="1:12" ht="24.95" customHeight="1">
      <c r="A22" s="49"/>
      <c r="B22" s="49"/>
      <c r="C22" s="50"/>
      <c r="D22" s="50"/>
      <c r="E22" s="50"/>
      <c r="F22" s="50"/>
      <c r="G22" s="50"/>
      <c r="H22" s="50"/>
      <c r="I22" s="50"/>
      <c r="J22" s="25"/>
      <c r="K22" s="2" t="str">
        <f t="shared" si="0"/>
        <v/>
      </c>
      <c r="L22" s="2" t="str">
        <f t="shared" si="1"/>
        <v/>
      </c>
    </row>
    <row r="23" spans="1:12" ht="33.75" customHeight="1">
      <c r="A23" s="49"/>
      <c r="B23" s="49"/>
      <c r="C23" s="50"/>
      <c r="D23" s="50"/>
      <c r="E23" s="50"/>
      <c r="F23" s="50"/>
      <c r="G23" s="50"/>
      <c r="H23" s="50"/>
      <c r="I23" s="50"/>
      <c r="J23" s="49"/>
      <c r="K23" s="4" t="str">
        <f t="shared" si="0"/>
        <v/>
      </c>
      <c r="L23" s="4" t="str">
        <f t="shared" si="1"/>
        <v/>
      </c>
    </row>
    <row r="24" spans="1:12" ht="24.95" customHeight="1">
      <c r="A24" s="49"/>
      <c r="B24" s="49"/>
      <c r="C24" s="50"/>
      <c r="D24" s="53"/>
      <c r="E24" s="53"/>
      <c r="F24" s="54"/>
      <c r="G24" s="53"/>
      <c r="H24" s="50"/>
      <c r="I24" s="50"/>
      <c r="J24" s="25"/>
      <c r="K24" s="2" t="str">
        <f t="shared" si="0"/>
        <v/>
      </c>
      <c r="L24" s="2" t="str">
        <f t="shared" si="1"/>
        <v/>
      </c>
    </row>
    <row r="25" spans="1:12" ht="33" customHeight="1">
      <c r="A25" s="49"/>
      <c r="B25" s="49"/>
      <c r="C25" s="50"/>
      <c r="D25" s="50"/>
      <c r="E25" s="50"/>
      <c r="F25" s="50"/>
      <c r="G25" s="50"/>
      <c r="H25" s="50"/>
      <c r="I25" s="50"/>
      <c r="J25" s="49"/>
      <c r="K25" s="4" t="str">
        <f t="shared" si="0"/>
        <v/>
      </c>
      <c r="L25" s="4" t="str">
        <f t="shared" si="1"/>
        <v/>
      </c>
    </row>
    <row r="26" spans="1:12" ht="42" customHeight="1">
      <c r="A26" s="49"/>
      <c r="B26" s="49"/>
      <c r="C26" s="50"/>
      <c r="D26" s="53"/>
      <c r="E26" s="53"/>
      <c r="F26" s="54"/>
      <c r="G26" s="53"/>
      <c r="H26" s="50"/>
      <c r="I26" s="50"/>
      <c r="J26" s="25"/>
      <c r="K26" s="2" t="str">
        <f t="shared" si="0"/>
        <v/>
      </c>
      <c r="L26" s="2" t="str">
        <f t="shared" si="1"/>
        <v/>
      </c>
    </row>
    <row r="27" spans="1:12" ht="30.75" customHeight="1">
      <c r="A27" s="49"/>
      <c r="B27" s="49"/>
      <c r="C27" s="50"/>
      <c r="D27" s="50"/>
      <c r="E27" s="50"/>
      <c r="F27" s="50"/>
      <c r="G27" s="50"/>
      <c r="H27" s="50"/>
      <c r="I27" s="50"/>
      <c r="J27" s="49"/>
      <c r="K27" s="4" t="str">
        <f t="shared" si="0"/>
        <v/>
      </c>
      <c r="L27" s="4" t="str">
        <f t="shared" si="1"/>
        <v/>
      </c>
    </row>
    <row r="28" spans="1:12" ht="24.95" customHeight="1">
      <c r="A28" s="49"/>
      <c r="B28" s="49"/>
      <c r="C28" s="50"/>
      <c r="D28" s="53"/>
      <c r="E28" s="53"/>
      <c r="F28" s="54"/>
      <c r="G28" s="53"/>
      <c r="H28" s="50"/>
      <c r="I28" s="50"/>
      <c r="J28" s="25"/>
      <c r="K28" s="2" t="str">
        <f t="shared" si="0"/>
        <v/>
      </c>
      <c r="L28" s="2" t="str">
        <f t="shared" si="1"/>
        <v/>
      </c>
    </row>
    <row r="29" spans="1:12" ht="24.95" customHeight="1">
      <c r="A29" s="49"/>
      <c r="B29" s="49"/>
      <c r="C29" s="50"/>
      <c r="D29" s="50"/>
      <c r="E29" s="50"/>
      <c r="F29" s="50"/>
      <c r="G29" s="50"/>
      <c r="H29" s="50"/>
      <c r="I29" s="50"/>
      <c r="J29" s="49"/>
      <c r="K29" s="4" t="str">
        <f t="shared" si="0"/>
        <v/>
      </c>
      <c r="L29" s="4" t="str">
        <f t="shared" si="1"/>
        <v/>
      </c>
    </row>
    <row r="30" spans="1:12" ht="40.5" customHeight="1">
      <c r="A30" s="49"/>
      <c r="B30" s="49"/>
      <c r="C30" s="50"/>
      <c r="D30" s="53"/>
      <c r="E30" s="53"/>
      <c r="F30" s="54"/>
      <c r="G30" s="53"/>
      <c r="H30" s="50"/>
      <c r="I30" s="50"/>
      <c r="J30" s="25"/>
      <c r="K30" s="2" t="str">
        <f t="shared" si="0"/>
        <v/>
      </c>
      <c r="L30" s="2" t="str">
        <f t="shared" si="1"/>
        <v/>
      </c>
    </row>
    <row r="31" spans="1:12" ht="24.95" customHeight="1">
      <c r="A31" s="49"/>
      <c r="B31" s="49"/>
      <c r="C31" s="50"/>
      <c r="D31" s="50"/>
      <c r="E31" s="50"/>
      <c r="F31" s="50"/>
      <c r="G31" s="50"/>
      <c r="H31" s="50"/>
      <c r="I31" s="50"/>
      <c r="J31" s="49"/>
      <c r="K31" s="4" t="str">
        <f t="shared" si="0"/>
        <v/>
      </c>
      <c r="L31" s="4" t="str">
        <f t="shared" si="1"/>
        <v/>
      </c>
    </row>
    <row r="32" spans="1:12" ht="24.95" customHeight="1">
      <c r="A32" s="49"/>
      <c r="B32" s="49"/>
      <c r="C32" s="50"/>
      <c r="D32" s="53"/>
      <c r="E32" s="53"/>
      <c r="F32" s="54"/>
      <c r="G32" s="53"/>
      <c r="H32" s="50"/>
      <c r="I32" s="50"/>
      <c r="J32" s="25"/>
      <c r="K32" s="2" t="str">
        <f t="shared" si="0"/>
        <v/>
      </c>
      <c r="L32" s="2" t="str">
        <f t="shared" si="1"/>
        <v/>
      </c>
    </row>
    <row r="33" spans="1:12" ht="28.5" customHeight="1">
      <c r="A33" s="49"/>
      <c r="B33" s="49"/>
      <c r="C33" s="50"/>
      <c r="D33" s="50"/>
      <c r="E33" s="50"/>
      <c r="F33" s="50"/>
      <c r="G33" s="50"/>
      <c r="H33" s="50"/>
      <c r="I33" s="50"/>
      <c r="J33" s="49"/>
      <c r="K33" s="4" t="str">
        <f t="shared" si="0"/>
        <v/>
      </c>
      <c r="L33" s="4" t="str">
        <f t="shared" si="1"/>
        <v/>
      </c>
    </row>
    <row r="34" spans="1:12" ht="28.5" customHeight="1">
      <c r="A34" s="49"/>
      <c r="B34" s="49"/>
      <c r="C34" s="50"/>
      <c r="D34" s="53"/>
      <c r="E34" s="53"/>
      <c r="F34" s="54"/>
      <c r="G34" s="53"/>
      <c r="H34" s="50"/>
      <c r="I34" s="50"/>
      <c r="J34" s="25"/>
      <c r="K34" s="2" t="str">
        <f t="shared" si="0"/>
        <v/>
      </c>
      <c r="L34" s="2" t="str">
        <f t="shared" si="1"/>
        <v/>
      </c>
    </row>
    <row r="35" spans="1:12" ht="39" customHeight="1">
      <c r="A35" s="49"/>
      <c r="B35" s="49"/>
      <c r="C35" s="50"/>
      <c r="D35" s="50"/>
      <c r="E35" s="50"/>
      <c r="F35" s="50"/>
      <c r="G35" s="50"/>
      <c r="H35" s="50"/>
      <c r="I35" s="50"/>
      <c r="J35" s="49"/>
      <c r="K35" s="4" t="str">
        <f t="shared" si="0"/>
        <v/>
      </c>
      <c r="L35" s="4" t="str">
        <f t="shared" si="1"/>
        <v/>
      </c>
    </row>
    <row r="36" spans="1:12" ht="28.5" customHeight="1">
      <c r="A36" s="49"/>
      <c r="B36" s="49"/>
      <c r="C36" s="50"/>
      <c r="D36" s="53"/>
      <c r="E36" s="53"/>
      <c r="F36" s="54"/>
      <c r="G36" s="53"/>
      <c r="H36" s="50"/>
      <c r="I36" s="50"/>
      <c r="J36" s="25"/>
      <c r="K36" s="2" t="str">
        <f t="shared" si="0"/>
        <v/>
      </c>
      <c r="L36" s="2" t="str">
        <f t="shared" si="1"/>
        <v/>
      </c>
    </row>
    <row r="37" spans="1:12" ht="28.5" customHeight="1">
      <c r="A37" s="49"/>
      <c r="B37" s="49"/>
      <c r="C37" s="50"/>
      <c r="D37" s="50"/>
      <c r="E37" s="50"/>
      <c r="F37" s="50"/>
      <c r="G37" s="50"/>
      <c r="H37" s="50"/>
      <c r="I37" s="50"/>
      <c r="J37" s="49"/>
      <c r="K37" s="4" t="str">
        <f t="shared" si="0"/>
        <v/>
      </c>
      <c r="L37" s="4" t="str">
        <f t="shared" si="1"/>
        <v/>
      </c>
    </row>
    <row r="38" spans="1:12" ht="38.25" customHeight="1">
      <c r="A38" s="49"/>
      <c r="B38" s="49"/>
      <c r="C38" s="50"/>
      <c r="D38" s="50"/>
      <c r="E38" s="53"/>
      <c r="F38" s="54"/>
      <c r="G38" s="53"/>
      <c r="H38" s="50"/>
      <c r="I38" s="50"/>
      <c r="J38" s="25"/>
      <c r="K38" s="2" t="str">
        <f t="shared" si="0"/>
        <v/>
      </c>
      <c r="L38" s="2" t="str">
        <f t="shared" si="1"/>
        <v/>
      </c>
    </row>
    <row r="39" spans="1:12" ht="28.5" customHeight="1">
      <c r="A39" s="49"/>
      <c r="B39" s="49"/>
      <c r="C39" s="50"/>
      <c r="D39" s="50"/>
      <c r="E39" s="50"/>
      <c r="F39" s="50"/>
      <c r="G39" s="50"/>
      <c r="H39" s="50"/>
      <c r="I39" s="50"/>
      <c r="J39" s="49"/>
      <c r="K39" s="4" t="str">
        <f t="shared" si="0"/>
        <v/>
      </c>
      <c r="L39" s="4" t="str">
        <f t="shared" si="1"/>
        <v/>
      </c>
    </row>
    <row r="40" spans="1:12" ht="28.5" customHeight="1">
      <c r="A40" s="49"/>
      <c r="B40" s="49"/>
      <c r="C40" s="50"/>
      <c r="D40" s="53"/>
      <c r="E40" s="53"/>
      <c r="F40" s="54"/>
      <c r="G40" s="53"/>
      <c r="H40" s="50"/>
      <c r="I40" s="50"/>
      <c r="J40" s="25"/>
      <c r="K40" s="2" t="str">
        <f t="shared" si="0"/>
        <v/>
      </c>
      <c r="L40" s="2" t="str">
        <f t="shared" si="1"/>
        <v/>
      </c>
    </row>
    <row r="41" spans="1:12" s="5" customFormat="1" ht="42.75" customHeight="1">
      <c r="A41" s="49"/>
      <c r="B41" s="49"/>
      <c r="C41" s="50"/>
      <c r="D41" s="50"/>
      <c r="E41" s="50"/>
      <c r="F41" s="50"/>
      <c r="G41" s="50"/>
      <c r="H41" s="50"/>
      <c r="I41" s="59"/>
      <c r="J41" s="49"/>
      <c r="K41" s="4" t="str">
        <f t="shared" si="0"/>
        <v/>
      </c>
      <c r="L41" s="4" t="str">
        <f t="shared" si="1"/>
        <v/>
      </c>
    </row>
    <row r="42" spans="1:12" ht="38.25" customHeight="1">
      <c r="A42" s="49"/>
      <c r="B42" s="49"/>
      <c r="C42" s="50"/>
      <c r="D42" s="53"/>
      <c r="E42" s="53"/>
      <c r="F42" s="54"/>
      <c r="G42" s="53"/>
      <c r="H42" s="50"/>
      <c r="I42" s="50"/>
      <c r="J42" s="25"/>
      <c r="K42" s="2" t="str">
        <f t="shared" si="0"/>
        <v/>
      </c>
      <c r="L42" s="2" t="str">
        <f t="shared" si="1"/>
        <v/>
      </c>
    </row>
  </sheetData>
  <sheetProtection sheet="1" objects="1" scenarios="1" selectLockedCells="1"/>
  <mergeCells count="23">
    <mergeCell ref="K9:K10"/>
    <mergeCell ref="L9:L10"/>
    <mergeCell ref="A8:C8"/>
    <mergeCell ref="D8:G8"/>
    <mergeCell ref="I9:I10"/>
    <mergeCell ref="B9:B10"/>
    <mergeCell ref="C9:C10"/>
    <mergeCell ref="D9:D10"/>
    <mergeCell ref="E9:E10"/>
    <mergeCell ref="F9:F10"/>
    <mergeCell ref="G9:G10"/>
    <mergeCell ref="H9:H10"/>
    <mergeCell ref="A9:A10"/>
    <mergeCell ref="A6:D7"/>
    <mergeCell ref="E6:E7"/>
    <mergeCell ref="F6:F7"/>
    <mergeCell ref="G6:H7"/>
    <mergeCell ref="J9:J10"/>
    <mergeCell ref="F5:H5"/>
    <mergeCell ref="A1:H1"/>
    <mergeCell ref="A2:H3"/>
    <mergeCell ref="A4:H4"/>
    <mergeCell ref="B5:C5"/>
  </mergeCells>
  <pageMargins left="0.7" right="0.7" top="0.75" bottom="0.75" header="0.3" footer="0.3"/>
  <pageSetup paperSize="9" orientation="portrait" horizontalDpi="4294967293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L43"/>
  <sheetViews>
    <sheetView workbookViewId="0">
      <selection activeCell="D11" sqref="D11:J42"/>
    </sheetView>
  </sheetViews>
  <sheetFormatPr baseColWidth="10" defaultRowHeight="15"/>
  <cols>
    <col min="1" max="1" width="19.85546875" customWidth="1"/>
    <col min="2" max="2" width="16.28515625" customWidth="1"/>
    <col min="3" max="3" width="25.28515625" customWidth="1"/>
    <col min="4" max="4" width="32" customWidth="1"/>
    <col min="5" max="5" width="30.140625" customWidth="1"/>
    <col min="6" max="6" width="29.42578125" customWidth="1"/>
    <col min="7" max="7" width="15.7109375" customWidth="1"/>
    <col min="8" max="8" width="20" customWidth="1"/>
    <col min="9" max="9" width="17.28515625" customWidth="1"/>
    <col min="10" max="10" width="10.7109375" customWidth="1"/>
    <col min="11" max="11" width="11.140625" customWidth="1"/>
    <col min="12" max="12" width="11" customWidth="1"/>
  </cols>
  <sheetData>
    <row r="1" spans="1:12" ht="30">
      <c r="A1" s="69" t="s">
        <v>13</v>
      </c>
      <c r="B1" s="69"/>
      <c r="C1" s="69"/>
      <c r="D1" s="69"/>
      <c r="E1" s="69"/>
      <c r="F1" s="69"/>
      <c r="G1" s="69"/>
      <c r="H1" s="69"/>
      <c r="I1" s="11"/>
    </row>
    <row r="2" spans="1:12" ht="27">
      <c r="A2" s="70" t="s">
        <v>14</v>
      </c>
      <c r="B2" s="70"/>
      <c r="C2" s="70"/>
      <c r="D2" s="70"/>
      <c r="E2" s="70"/>
      <c r="F2" s="70"/>
      <c r="G2" s="70"/>
      <c r="H2" s="70"/>
      <c r="I2" s="12"/>
    </row>
    <row r="3" spans="1:12" ht="27">
      <c r="A3" s="70"/>
      <c r="B3" s="70"/>
      <c r="C3" s="70"/>
      <c r="D3" s="70"/>
      <c r="E3" s="70"/>
      <c r="F3" s="70"/>
      <c r="G3" s="70"/>
      <c r="H3" s="70"/>
      <c r="I3" s="12"/>
    </row>
    <row r="4" spans="1:12" ht="22.5">
      <c r="A4" s="71" t="s">
        <v>15</v>
      </c>
      <c r="B4" s="71"/>
      <c r="C4" s="71"/>
      <c r="D4" s="71"/>
      <c r="E4" s="71"/>
      <c r="F4" s="71"/>
      <c r="G4" s="71"/>
      <c r="H4" s="71"/>
      <c r="I4" s="13"/>
    </row>
    <row r="5" spans="1:12" ht="22.5" customHeight="1">
      <c r="A5" s="26"/>
      <c r="B5" s="72" t="s">
        <v>138</v>
      </c>
      <c r="C5" s="72"/>
      <c r="D5" s="48"/>
      <c r="E5" s="27" t="s">
        <v>137</v>
      </c>
      <c r="F5" s="67"/>
      <c r="G5" s="67"/>
      <c r="H5" s="68"/>
      <c r="I5" s="14"/>
    </row>
    <row r="6" spans="1:12">
      <c r="A6" s="73" t="s">
        <v>141</v>
      </c>
      <c r="B6" s="74"/>
      <c r="C6" s="74"/>
      <c r="D6" s="74"/>
      <c r="E6" s="77"/>
      <c r="F6" s="79" t="s">
        <v>145</v>
      </c>
      <c r="G6" s="81" t="str">
        <f>IF(Consignes!B10="","",Consignes!B10)</f>
        <v/>
      </c>
      <c r="H6" s="82"/>
      <c r="I6" s="15"/>
    </row>
    <row r="7" spans="1:12">
      <c r="A7" s="75"/>
      <c r="B7" s="76"/>
      <c r="C7" s="76"/>
      <c r="D7" s="76"/>
      <c r="E7" s="78"/>
      <c r="F7" s="80"/>
      <c r="G7" s="83"/>
      <c r="H7" s="84"/>
      <c r="I7" s="15"/>
    </row>
    <row r="8" spans="1:12">
      <c r="A8" s="87" t="s">
        <v>16</v>
      </c>
      <c r="B8" s="87"/>
      <c r="C8" s="87"/>
      <c r="D8" s="88" t="s">
        <v>17</v>
      </c>
      <c r="E8" s="88"/>
      <c r="F8" s="88"/>
      <c r="G8" s="88"/>
      <c r="H8" s="10" t="s">
        <v>18</v>
      </c>
      <c r="I8" s="22"/>
      <c r="J8" s="23" t="s">
        <v>21</v>
      </c>
      <c r="K8" s="24" t="str">
        <f>IF(F5="","",2)</f>
        <v/>
      </c>
    </row>
    <row r="9" spans="1:12" ht="37.5" customHeight="1">
      <c r="A9" s="91" t="s">
        <v>0</v>
      </c>
      <c r="B9" s="91" t="s">
        <v>1</v>
      </c>
      <c r="C9" s="91" t="s">
        <v>19</v>
      </c>
      <c r="D9" s="93" t="s">
        <v>105</v>
      </c>
      <c r="E9" s="95" t="s">
        <v>106</v>
      </c>
      <c r="F9" s="95" t="s">
        <v>107</v>
      </c>
      <c r="G9" s="95" t="s">
        <v>108</v>
      </c>
      <c r="H9" s="91" t="s">
        <v>20</v>
      </c>
      <c r="I9" s="89" t="s">
        <v>97</v>
      </c>
      <c r="J9" s="85" t="s">
        <v>43</v>
      </c>
      <c r="K9" s="86" t="s">
        <v>44</v>
      </c>
      <c r="L9" s="86" t="s">
        <v>45</v>
      </c>
    </row>
    <row r="10" spans="1:12" ht="37.5" customHeight="1">
      <c r="A10" s="92"/>
      <c r="B10" s="92"/>
      <c r="C10" s="92"/>
      <c r="D10" s="94"/>
      <c r="E10" s="96"/>
      <c r="F10" s="96"/>
      <c r="G10" s="96"/>
      <c r="H10" s="92"/>
      <c r="I10" s="90"/>
      <c r="J10" s="85"/>
      <c r="K10" s="86"/>
      <c r="L10" s="86"/>
    </row>
    <row r="11" spans="1:12" ht="15.75">
      <c r="A11" s="51" t="str">
        <f>IF(PFMP1!A11="","",PFMP1!A11)</f>
        <v/>
      </c>
      <c r="B11" s="51" t="str">
        <f>IF(PFMP1!B11="","",PFMP1!B11)</f>
        <v/>
      </c>
      <c r="C11" s="51" t="str">
        <f>IF(PFMP1!C11="","",PFMP1!C11)</f>
        <v/>
      </c>
      <c r="D11" s="50"/>
      <c r="E11" s="50"/>
      <c r="F11" s="50"/>
      <c r="G11" s="50"/>
      <c r="H11" s="50"/>
      <c r="I11" s="50"/>
      <c r="J11" s="49"/>
      <c r="K11" s="4" t="str">
        <f>IF(J11="","",INT(J11/5))</f>
        <v/>
      </c>
      <c r="L11" s="4" t="str">
        <f>IF(J11="","",J11-(K11*5))</f>
        <v/>
      </c>
    </row>
    <row r="12" spans="1:12" ht="15.75">
      <c r="A12" s="51" t="str">
        <f>IF(PFMP1!A12="","",PFMP1!A12)</f>
        <v/>
      </c>
      <c r="B12" s="51" t="str">
        <f>IF(PFMP1!B12="","",PFMP1!B12)</f>
        <v/>
      </c>
      <c r="C12" s="51" t="str">
        <f>IF(PFMP1!C12="","",PFMP1!C12)</f>
        <v/>
      </c>
      <c r="D12" s="53"/>
      <c r="E12" s="53"/>
      <c r="F12" s="54"/>
      <c r="G12" s="53"/>
      <c r="H12" s="50"/>
      <c r="I12" s="50"/>
      <c r="J12" s="49"/>
      <c r="K12" s="2" t="str">
        <f t="shared" ref="K12:K42" si="0">IF(J12="","",INT(J12/5))</f>
        <v/>
      </c>
      <c r="L12" s="2" t="str">
        <f t="shared" ref="L12:L42" si="1">IF(J12="","",J12-(K12*5))</f>
        <v/>
      </c>
    </row>
    <row r="13" spans="1:12" ht="15.75">
      <c r="A13" s="51" t="str">
        <f>IF(PFMP1!A13="","",PFMP1!A13)</f>
        <v/>
      </c>
      <c r="B13" s="51" t="str">
        <f>IF(PFMP1!B13="","",PFMP1!B13)</f>
        <v/>
      </c>
      <c r="C13" s="51" t="str">
        <f>IF(PFMP1!C13="","",PFMP1!C13)</f>
        <v/>
      </c>
      <c r="D13" s="50"/>
      <c r="E13" s="50"/>
      <c r="F13" s="50"/>
      <c r="G13" s="55"/>
      <c r="H13" s="50"/>
      <c r="I13" s="50"/>
      <c r="J13" s="49"/>
      <c r="K13" s="4" t="str">
        <f t="shared" si="0"/>
        <v/>
      </c>
      <c r="L13" s="4" t="str">
        <f t="shared" si="1"/>
        <v/>
      </c>
    </row>
    <row r="14" spans="1:12" ht="15.75">
      <c r="A14" s="51" t="str">
        <f>IF(PFMP1!A14="","",PFMP1!A14)</f>
        <v/>
      </c>
      <c r="B14" s="51" t="str">
        <f>IF(PFMP1!B14="","",PFMP1!B14)</f>
        <v/>
      </c>
      <c r="C14" s="51" t="str">
        <f>IF(PFMP1!C14="","",PFMP1!C14)</f>
        <v/>
      </c>
      <c r="D14" s="53"/>
      <c r="E14" s="53"/>
      <c r="F14" s="54"/>
      <c r="G14" s="53"/>
      <c r="H14" s="50"/>
      <c r="I14" s="50"/>
      <c r="J14" s="49"/>
      <c r="K14" s="2" t="str">
        <f t="shared" si="0"/>
        <v/>
      </c>
      <c r="L14" s="2" t="str">
        <f t="shared" si="1"/>
        <v/>
      </c>
    </row>
    <row r="15" spans="1:12" ht="15.75">
      <c r="A15" s="51" t="str">
        <f>IF(PFMP1!A15="","",PFMP1!A15)</f>
        <v/>
      </c>
      <c r="B15" s="51" t="str">
        <f>IF(PFMP1!B15="","",PFMP1!B15)</f>
        <v/>
      </c>
      <c r="C15" s="51" t="str">
        <f>IF(PFMP1!C15="","",PFMP1!C15)</f>
        <v/>
      </c>
      <c r="D15" s="50"/>
      <c r="E15" s="50"/>
      <c r="F15" s="50"/>
      <c r="G15" s="50"/>
      <c r="H15" s="50"/>
      <c r="I15" s="50"/>
      <c r="J15" s="49"/>
      <c r="K15" s="4" t="str">
        <f t="shared" si="0"/>
        <v/>
      </c>
      <c r="L15" s="4" t="str">
        <f t="shared" si="1"/>
        <v/>
      </c>
    </row>
    <row r="16" spans="1:12" ht="15.75">
      <c r="A16" s="51" t="str">
        <f>IF(PFMP1!A16="","",PFMP1!A16)</f>
        <v/>
      </c>
      <c r="B16" s="51" t="str">
        <f>IF(PFMP1!B16="","",PFMP1!B16)</f>
        <v/>
      </c>
      <c r="C16" s="51" t="str">
        <f>IF(PFMP1!C16="","",PFMP1!C16)</f>
        <v/>
      </c>
      <c r="D16" s="53"/>
      <c r="E16" s="53"/>
      <c r="F16" s="54"/>
      <c r="G16" s="53"/>
      <c r="H16" s="50"/>
      <c r="I16" s="50"/>
      <c r="J16" s="49"/>
      <c r="K16" s="2" t="str">
        <f t="shared" si="0"/>
        <v/>
      </c>
      <c r="L16" s="2" t="str">
        <f t="shared" si="1"/>
        <v/>
      </c>
    </row>
    <row r="17" spans="1:12" ht="15.75">
      <c r="A17" s="51" t="str">
        <f>IF(PFMP1!A17="","",PFMP1!A17)</f>
        <v/>
      </c>
      <c r="B17" s="51" t="str">
        <f>IF(PFMP1!B17="","",PFMP1!B17)</f>
        <v/>
      </c>
      <c r="C17" s="51" t="str">
        <f>IF(PFMP1!C17="","",PFMP1!C17)</f>
        <v/>
      </c>
      <c r="D17" s="50"/>
      <c r="E17" s="50"/>
      <c r="F17" s="50"/>
      <c r="G17" s="50"/>
      <c r="H17" s="50"/>
      <c r="I17" s="50"/>
      <c r="J17" s="49"/>
      <c r="K17" s="4" t="str">
        <f t="shared" si="0"/>
        <v/>
      </c>
      <c r="L17" s="4" t="str">
        <f t="shared" si="1"/>
        <v/>
      </c>
    </row>
    <row r="18" spans="1:12" ht="15.75">
      <c r="A18" s="51" t="str">
        <f>IF(PFMP1!A18="","",PFMP1!A18)</f>
        <v/>
      </c>
      <c r="B18" s="51" t="str">
        <f>IF(PFMP1!B18="","",PFMP1!B18)</f>
        <v/>
      </c>
      <c r="C18" s="51" t="str">
        <f>IF(PFMP1!C18="","",PFMP1!C18)</f>
        <v/>
      </c>
      <c r="D18" s="53"/>
      <c r="E18" s="53"/>
      <c r="F18" s="54"/>
      <c r="G18" s="53"/>
      <c r="H18" s="50"/>
      <c r="I18" s="50"/>
      <c r="J18" s="49"/>
      <c r="K18" s="2" t="str">
        <f t="shared" si="0"/>
        <v/>
      </c>
      <c r="L18" s="2" t="str">
        <f t="shared" si="1"/>
        <v/>
      </c>
    </row>
    <row r="19" spans="1:12" ht="15.75">
      <c r="A19" s="51" t="str">
        <f>IF(PFMP1!A19="","",PFMP1!A19)</f>
        <v/>
      </c>
      <c r="B19" s="51" t="str">
        <f>IF(PFMP1!B19="","",PFMP1!B19)</f>
        <v/>
      </c>
      <c r="C19" s="51" t="str">
        <f>IF(PFMP1!C19="","",PFMP1!C19)</f>
        <v/>
      </c>
      <c r="D19" s="53"/>
      <c r="E19" s="53"/>
      <c r="F19" s="54"/>
      <c r="G19" s="53"/>
      <c r="H19" s="50"/>
      <c r="I19" s="50"/>
      <c r="J19" s="49"/>
      <c r="K19" s="4" t="str">
        <f t="shared" si="0"/>
        <v/>
      </c>
      <c r="L19" s="4" t="str">
        <f t="shared" si="1"/>
        <v/>
      </c>
    </row>
    <row r="20" spans="1:12" ht="15.75">
      <c r="A20" s="51" t="str">
        <f>IF(PFMP1!A20="","",PFMP1!A20)</f>
        <v/>
      </c>
      <c r="B20" s="51" t="str">
        <f>IF(PFMP1!B20="","",PFMP1!B20)</f>
        <v/>
      </c>
      <c r="C20" s="51" t="str">
        <f>IF(PFMP1!C20="","",PFMP1!C20)</f>
        <v/>
      </c>
      <c r="D20" s="50"/>
      <c r="E20" s="50"/>
      <c r="F20" s="50"/>
      <c r="G20" s="50"/>
      <c r="H20" s="50"/>
      <c r="I20" s="50"/>
      <c r="J20" s="49"/>
      <c r="K20" s="2" t="str">
        <f t="shared" si="0"/>
        <v/>
      </c>
      <c r="L20" s="2" t="str">
        <f t="shared" si="1"/>
        <v/>
      </c>
    </row>
    <row r="21" spans="1:12" ht="15.75">
      <c r="A21" s="51" t="str">
        <f>IF(PFMP1!A21="","",PFMP1!A21)</f>
        <v/>
      </c>
      <c r="B21" s="51" t="str">
        <f>IF(PFMP1!B21="","",PFMP1!B21)</f>
        <v/>
      </c>
      <c r="C21" s="51" t="str">
        <f>IF(PFMP1!C21="","",PFMP1!C21)</f>
        <v/>
      </c>
      <c r="D21" s="53"/>
      <c r="E21" s="53"/>
      <c r="F21" s="54"/>
      <c r="G21" s="53"/>
      <c r="H21" s="50"/>
      <c r="I21" s="50"/>
      <c r="J21" s="49"/>
      <c r="K21" s="4" t="str">
        <f t="shared" si="0"/>
        <v/>
      </c>
      <c r="L21" s="4" t="str">
        <f t="shared" si="1"/>
        <v/>
      </c>
    </row>
    <row r="22" spans="1:12" ht="15.75">
      <c r="A22" s="51" t="str">
        <f>IF(PFMP1!A22="","",PFMP1!A22)</f>
        <v/>
      </c>
      <c r="B22" s="51" t="str">
        <f>IF(PFMP1!B22="","",PFMP1!B22)</f>
        <v/>
      </c>
      <c r="C22" s="51" t="str">
        <f>IF(PFMP1!C22="","",PFMP1!C22)</f>
        <v/>
      </c>
      <c r="D22" s="50"/>
      <c r="E22" s="50"/>
      <c r="F22" s="50"/>
      <c r="G22" s="50"/>
      <c r="H22" s="50"/>
      <c r="I22" s="50"/>
      <c r="J22" s="49"/>
      <c r="K22" s="2" t="str">
        <f t="shared" si="0"/>
        <v/>
      </c>
      <c r="L22" s="2" t="str">
        <f t="shared" si="1"/>
        <v/>
      </c>
    </row>
    <row r="23" spans="1:12" ht="15.75">
      <c r="A23" s="51" t="str">
        <f>IF(PFMP1!A23="","",PFMP1!A23)</f>
        <v/>
      </c>
      <c r="B23" s="51" t="str">
        <f>IF(PFMP1!B23="","",PFMP1!B23)</f>
        <v/>
      </c>
      <c r="C23" s="51" t="str">
        <f>IF(PFMP1!C23="","",PFMP1!C23)</f>
        <v/>
      </c>
      <c r="D23" s="50"/>
      <c r="E23" s="50"/>
      <c r="F23" s="50"/>
      <c r="G23" s="50"/>
      <c r="H23" s="50"/>
      <c r="I23" s="50"/>
      <c r="J23" s="49"/>
      <c r="K23" s="4" t="str">
        <f t="shared" si="0"/>
        <v/>
      </c>
      <c r="L23" s="4" t="str">
        <f t="shared" si="1"/>
        <v/>
      </c>
    </row>
    <row r="24" spans="1:12" ht="15.75">
      <c r="A24" s="51" t="str">
        <f>IF(PFMP1!A24="","",PFMP1!A24)</f>
        <v/>
      </c>
      <c r="B24" s="51" t="str">
        <f>IF(PFMP1!B24="","",PFMP1!B24)</f>
        <v/>
      </c>
      <c r="C24" s="51" t="str">
        <f>IF(PFMP1!C24="","",PFMP1!C24)</f>
        <v/>
      </c>
      <c r="D24" s="53"/>
      <c r="E24" s="53"/>
      <c r="F24" s="54"/>
      <c r="G24" s="53"/>
      <c r="H24" s="50"/>
      <c r="I24" s="50"/>
      <c r="J24" s="49"/>
      <c r="K24" s="2" t="str">
        <f t="shared" si="0"/>
        <v/>
      </c>
      <c r="L24" s="2" t="str">
        <f t="shared" si="1"/>
        <v/>
      </c>
    </row>
    <row r="25" spans="1:12" ht="15.75">
      <c r="A25" s="51" t="str">
        <f>IF(PFMP1!A25="","",PFMP1!A25)</f>
        <v/>
      </c>
      <c r="B25" s="51" t="str">
        <f>IF(PFMP1!B25="","",PFMP1!B25)</f>
        <v/>
      </c>
      <c r="C25" s="51" t="str">
        <f>IF(PFMP1!C25="","",PFMP1!C25)</f>
        <v/>
      </c>
      <c r="D25" s="50"/>
      <c r="E25" s="50"/>
      <c r="F25" s="50"/>
      <c r="G25" s="50"/>
      <c r="H25" s="50"/>
      <c r="I25" s="50"/>
      <c r="J25" s="49"/>
      <c r="K25" s="4" t="str">
        <f t="shared" si="0"/>
        <v/>
      </c>
      <c r="L25" s="4" t="str">
        <f t="shared" si="1"/>
        <v/>
      </c>
    </row>
    <row r="26" spans="1:12" ht="15.75">
      <c r="A26" s="51" t="str">
        <f>IF(PFMP1!A26="","",PFMP1!A26)</f>
        <v/>
      </c>
      <c r="B26" s="51" t="str">
        <f>IF(PFMP1!B26="","",PFMP1!B26)</f>
        <v/>
      </c>
      <c r="C26" s="51" t="str">
        <f>IF(PFMP1!C26="","",PFMP1!C26)</f>
        <v/>
      </c>
      <c r="D26" s="53"/>
      <c r="E26" s="53"/>
      <c r="F26" s="54"/>
      <c r="G26" s="53"/>
      <c r="H26" s="50"/>
      <c r="I26" s="50"/>
      <c r="J26" s="49"/>
      <c r="K26" s="2" t="str">
        <f t="shared" si="0"/>
        <v/>
      </c>
      <c r="L26" s="2" t="str">
        <f t="shared" si="1"/>
        <v/>
      </c>
    </row>
    <row r="27" spans="1:12" ht="15.75">
      <c r="A27" s="51" t="str">
        <f>IF(PFMP1!A27="","",PFMP1!A27)</f>
        <v/>
      </c>
      <c r="B27" s="51" t="str">
        <f>IF(PFMP1!B27="","",PFMP1!B27)</f>
        <v/>
      </c>
      <c r="C27" s="51" t="str">
        <f>IF(PFMP1!C27="","",PFMP1!C27)</f>
        <v/>
      </c>
      <c r="D27" s="50"/>
      <c r="E27" s="50"/>
      <c r="F27" s="50"/>
      <c r="G27" s="50"/>
      <c r="H27" s="50"/>
      <c r="I27" s="50"/>
      <c r="J27" s="49"/>
      <c r="K27" s="4" t="str">
        <f t="shared" si="0"/>
        <v/>
      </c>
      <c r="L27" s="4" t="str">
        <f t="shared" si="1"/>
        <v/>
      </c>
    </row>
    <row r="28" spans="1:12" ht="15.75">
      <c r="A28" s="51" t="str">
        <f>IF(PFMP1!A28="","",PFMP1!A28)</f>
        <v/>
      </c>
      <c r="B28" s="51" t="str">
        <f>IF(PFMP1!B28="","",PFMP1!B28)</f>
        <v/>
      </c>
      <c r="C28" s="51" t="str">
        <f>IF(PFMP1!C28="","",PFMP1!C28)</f>
        <v/>
      </c>
      <c r="D28" s="53"/>
      <c r="E28" s="53"/>
      <c r="F28" s="54"/>
      <c r="G28" s="53"/>
      <c r="H28" s="50"/>
      <c r="I28" s="50"/>
      <c r="J28" s="49"/>
      <c r="K28" s="2" t="str">
        <f t="shared" si="0"/>
        <v/>
      </c>
      <c r="L28" s="2" t="str">
        <f t="shared" si="1"/>
        <v/>
      </c>
    </row>
    <row r="29" spans="1:12" ht="15.75">
      <c r="A29" s="51" t="str">
        <f>IF(PFMP1!A29="","",PFMP1!A29)</f>
        <v/>
      </c>
      <c r="B29" s="51" t="str">
        <f>IF(PFMP1!B29="","",PFMP1!B29)</f>
        <v/>
      </c>
      <c r="C29" s="51" t="str">
        <f>IF(PFMP1!C29="","",PFMP1!C29)</f>
        <v/>
      </c>
      <c r="D29" s="50"/>
      <c r="E29" s="50"/>
      <c r="F29" s="50"/>
      <c r="G29" s="50"/>
      <c r="H29" s="50"/>
      <c r="I29" s="50"/>
      <c r="J29" s="49"/>
      <c r="K29" s="4" t="str">
        <f t="shared" si="0"/>
        <v/>
      </c>
      <c r="L29" s="4" t="str">
        <f t="shared" si="1"/>
        <v/>
      </c>
    </row>
    <row r="30" spans="1:12" ht="15.75">
      <c r="A30" s="51" t="str">
        <f>IF(PFMP1!A30="","",PFMP1!A30)</f>
        <v/>
      </c>
      <c r="B30" s="51" t="str">
        <f>IF(PFMP1!B30="","",PFMP1!B30)</f>
        <v/>
      </c>
      <c r="C30" s="51" t="str">
        <f>IF(PFMP1!C30="","",PFMP1!C30)</f>
        <v/>
      </c>
      <c r="D30" s="53"/>
      <c r="E30" s="53"/>
      <c r="F30" s="54"/>
      <c r="G30" s="53"/>
      <c r="H30" s="50"/>
      <c r="I30" s="50"/>
      <c r="J30" s="49"/>
      <c r="K30" s="2" t="str">
        <f t="shared" si="0"/>
        <v/>
      </c>
      <c r="L30" s="2" t="str">
        <f t="shared" si="1"/>
        <v/>
      </c>
    </row>
    <row r="31" spans="1:12" ht="15.75">
      <c r="A31" s="51" t="str">
        <f>IF(PFMP1!A31="","",PFMP1!A31)</f>
        <v/>
      </c>
      <c r="B31" s="51" t="str">
        <f>IF(PFMP1!B31="","",PFMP1!B31)</f>
        <v/>
      </c>
      <c r="C31" s="51" t="str">
        <f>IF(PFMP1!C31="","",PFMP1!C31)</f>
        <v/>
      </c>
      <c r="D31" s="50"/>
      <c r="E31" s="50"/>
      <c r="F31" s="50"/>
      <c r="G31" s="50"/>
      <c r="H31" s="50"/>
      <c r="I31" s="50"/>
      <c r="J31" s="49"/>
      <c r="K31" s="4" t="str">
        <f t="shared" si="0"/>
        <v/>
      </c>
      <c r="L31" s="4" t="str">
        <f t="shared" si="1"/>
        <v/>
      </c>
    </row>
    <row r="32" spans="1:12" ht="15.75">
      <c r="A32" s="51" t="str">
        <f>IF(PFMP1!A32="","",PFMP1!A32)</f>
        <v/>
      </c>
      <c r="B32" s="51" t="str">
        <f>IF(PFMP1!B32="","",PFMP1!B32)</f>
        <v/>
      </c>
      <c r="C32" s="51" t="str">
        <f>IF(PFMP1!C32="","",PFMP1!C32)</f>
        <v/>
      </c>
      <c r="D32" s="53"/>
      <c r="E32" s="53"/>
      <c r="F32" s="54"/>
      <c r="G32" s="53"/>
      <c r="H32" s="50"/>
      <c r="I32" s="50"/>
      <c r="J32" s="49"/>
      <c r="K32" s="2" t="str">
        <f t="shared" si="0"/>
        <v/>
      </c>
      <c r="L32" s="2" t="str">
        <f t="shared" si="1"/>
        <v/>
      </c>
    </row>
    <row r="33" spans="1:12" ht="15.75">
      <c r="A33" s="51" t="str">
        <f>IF(PFMP1!A33="","",PFMP1!A33)</f>
        <v/>
      </c>
      <c r="B33" s="51" t="str">
        <f>IF(PFMP1!B33="","",PFMP1!B33)</f>
        <v/>
      </c>
      <c r="C33" s="51" t="str">
        <f>IF(PFMP1!C33="","",PFMP1!C33)</f>
        <v/>
      </c>
      <c r="D33" s="50"/>
      <c r="E33" s="50"/>
      <c r="F33" s="50"/>
      <c r="G33" s="50"/>
      <c r="H33" s="50"/>
      <c r="I33" s="50"/>
      <c r="J33" s="49"/>
      <c r="K33" s="4" t="str">
        <f t="shared" si="0"/>
        <v/>
      </c>
      <c r="L33" s="4" t="str">
        <f t="shared" si="1"/>
        <v/>
      </c>
    </row>
    <row r="34" spans="1:12" ht="15.75">
      <c r="A34" s="51" t="str">
        <f>IF(PFMP1!A34="","",PFMP1!A34)</f>
        <v/>
      </c>
      <c r="B34" s="51" t="str">
        <f>IF(PFMP1!B34="","",PFMP1!B34)</f>
        <v/>
      </c>
      <c r="C34" s="51" t="str">
        <f>IF(PFMP1!C34="","",PFMP1!C34)</f>
        <v/>
      </c>
      <c r="D34" s="53"/>
      <c r="E34" s="53"/>
      <c r="F34" s="54"/>
      <c r="G34" s="53"/>
      <c r="H34" s="50"/>
      <c r="I34" s="50"/>
      <c r="J34" s="49"/>
      <c r="K34" s="2" t="str">
        <f t="shared" si="0"/>
        <v/>
      </c>
      <c r="L34" s="2" t="str">
        <f t="shared" si="1"/>
        <v/>
      </c>
    </row>
    <row r="35" spans="1:12" ht="15.75">
      <c r="A35" s="51" t="str">
        <f>IF(PFMP1!A35="","",PFMP1!A35)</f>
        <v/>
      </c>
      <c r="B35" s="51" t="str">
        <f>IF(PFMP1!B35="","",PFMP1!B35)</f>
        <v/>
      </c>
      <c r="C35" s="51" t="str">
        <f>IF(PFMP1!C35="","",PFMP1!C35)</f>
        <v/>
      </c>
      <c r="D35" s="50"/>
      <c r="E35" s="50"/>
      <c r="F35" s="50"/>
      <c r="G35" s="50"/>
      <c r="H35" s="50"/>
      <c r="I35" s="50"/>
      <c r="J35" s="49"/>
      <c r="K35" s="4" t="str">
        <f t="shared" si="0"/>
        <v/>
      </c>
      <c r="L35" s="4" t="str">
        <f t="shared" si="1"/>
        <v/>
      </c>
    </row>
    <row r="36" spans="1:12" ht="15.75">
      <c r="A36" s="51" t="str">
        <f>IF(PFMP1!A36="","",PFMP1!A36)</f>
        <v/>
      </c>
      <c r="B36" s="51" t="str">
        <f>IF(PFMP1!B36="","",PFMP1!B36)</f>
        <v/>
      </c>
      <c r="C36" s="51" t="str">
        <f>IF(PFMP1!C36="","",PFMP1!C36)</f>
        <v/>
      </c>
      <c r="D36" s="53"/>
      <c r="E36" s="53"/>
      <c r="F36" s="54"/>
      <c r="G36" s="53"/>
      <c r="H36" s="50"/>
      <c r="I36" s="50"/>
      <c r="J36" s="49"/>
      <c r="K36" s="2" t="str">
        <f t="shared" si="0"/>
        <v/>
      </c>
      <c r="L36" s="2" t="str">
        <f t="shared" si="1"/>
        <v/>
      </c>
    </row>
    <row r="37" spans="1:12" ht="15.75">
      <c r="A37" s="51" t="str">
        <f>IF(PFMP1!A37="","",PFMP1!A37)</f>
        <v/>
      </c>
      <c r="B37" s="51" t="str">
        <f>IF(PFMP1!B37="","",PFMP1!B37)</f>
        <v/>
      </c>
      <c r="C37" s="51" t="str">
        <f>IF(PFMP1!C37="","",PFMP1!C37)</f>
        <v/>
      </c>
      <c r="D37" s="50"/>
      <c r="E37" s="50"/>
      <c r="F37" s="50"/>
      <c r="G37" s="50"/>
      <c r="H37" s="50"/>
      <c r="I37" s="50"/>
      <c r="J37" s="49"/>
      <c r="K37" s="4" t="str">
        <f t="shared" si="0"/>
        <v/>
      </c>
      <c r="L37" s="4" t="str">
        <f t="shared" si="1"/>
        <v/>
      </c>
    </row>
    <row r="38" spans="1:12" ht="15.75">
      <c r="A38" s="51" t="str">
        <f>IF(PFMP1!A38="","",PFMP1!A38)</f>
        <v/>
      </c>
      <c r="B38" s="51" t="str">
        <f>IF(PFMP1!B38="","",PFMP1!B38)</f>
        <v/>
      </c>
      <c r="C38" s="51" t="str">
        <f>IF(PFMP1!C38="","",PFMP1!C38)</f>
        <v/>
      </c>
      <c r="D38" s="53"/>
      <c r="E38" s="53"/>
      <c r="F38" s="54"/>
      <c r="G38" s="53"/>
      <c r="H38" s="50"/>
      <c r="I38" s="50"/>
      <c r="J38" s="49"/>
      <c r="K38" s="2" t="str">
        <f t="shared" si="0"/>
        <v/>
      </c>
      <c r="L38" s="2" t="str">
        <f t="shared" si="1"/>
        <v/>
      </c>
    </row>
    <row r="39" spans="1:12" ht="15.75">
      <c r="A39" s="51" t="str">
        <f>IF(PFMP1!A39="","",PFMP1!A39)</f>
        <v/>
      </c>
      <c r="B39" s="51" t="str">
        <f>IF(PFMP1!B39="","",PFMP1!B39)</f>
        <v/>
      </c>
      <c r="C39" s="51" t="str">
        <f>IF(PFMP1!C39="","",PFMP1!C39)</f>
        <v/>
      </c>
      <c r="D39" s="50"/>
      <c r="E39" s="50"/>
      <c r="F39" s="50"/>
      <c r="G39" s="50"/>
      <c r="H39" s="50"/>
      <c r="I39" s="50"/>
      <c r="J39" s="49"/>
      <c r="K39" s="4" t="str">
        <f t="shared" si="0"/>
        <v/>
      </c>
      <c r="L39" s="4" t="str">
        <f t="shared" si="1"/>
        <v/>
      </c>
    </row>
    <row r="40" spans="1:12" ht="15.75">
      <c r="A40" s="51" t="str">
        <f>IF(PFMP1!A40="","",PFMP1!A40)</f>
        <v/>
      </c>
      <c r="B40" s="51" t="str">
        <f>IF(PFMP1!B40="","",PFMP1!B40)</f>
        <v/>
      </c>
      <c r="C40" s="51" t="str">
        <f>IF(PFMP1!C40="","",PFMP1!C40)</f>
        <v/>
      </c>
      <c r="D40" s="53"/>
      <c r="E40" s="53"/>
      <c r="F40" s="54"/>
      <c r="G40" s="53"/>
      <c r="H40" s="50"/>
      <c r="I40" s="50"/>
      <c r="J40" s="49"/>
      <c r="K40" s="2" t="str">
        <f t="shared" si="0"/>
        <v/>
      </c>
      <c r="L40" s="2" t="str">
        <f t="shared" si="1"/>
        <v/>
      </c>
    </row>
    <row r="41" spans="1:12" ht="15.75">
      <c r="A41" s="51" t="str">
        <f>IF(PFMP1!A41="","",PFMP1!A41)</f>
        <v/>
      </c>
      <c r="B41" s="51" t="str">
        <f>IF(PFMP1!B41="","",PFMP1!B41)</f>
        <v/>
      </c>
      <c r="C41" s="51" t="str">
        <f>IF(PFMP1!C41="","",PFMP1!C41)</f>
        <v/>
      </c>
      <c r="D41" s="50"/>
      <c r="E41" s="50"/>
      <c r="F41" s="50"/>
      <c r="G41" s="50"/>
      <c r="H41" s="50"/>
      <c r="I41" s="59"/>
      <c r="J41" s="49"/>
      <c r="K41" s="4" t="str">
        <f t="shared" si="0"/>
        <v/>
      </c>
      <c r="L41" s="4" t="str">
        <f t="shared" si="1"/>
        <v/>
      </c>
    </row>
    <row r="42" spans="1:12" ht="15.75">
      <c r="A42" s="51" t="str">
        <f>IF(PFMP1!A42="","",PFMP1!A42)</f>
        <v/>
      </c>
      <c r="B42" s="51" t="str">
        <f>IF(PFMP1!B42="","",PFMP1!B42)</f>
        <v/>
      </c>
      <c r="C42" s="51" t="str">
        <f>IF(PFMP1!C42="","",PFMP1!C42)</f>
        <v/>
      </c>
      <c r="D42" s="53"/>
      <c r="E42" s="53"/>
      <c r="F42" s="54"/>
      <c r="G42" s="53"/>
      <c r="H42" s="50"/>
      <c r="I42" s="50"/>
      <c r="J42" s="49"/>
      <c r="K42" s="2" t="str">
        <f t="shared" si="0"/>
        <v/>
      </c>
      <c r="L42" s="2" t="str">
        <f t="shared" si="1"/>
        <v/>
      </c>
    </row>
    <row r="43" spans="1:12">
      <c r="D43" s="6"/>
      <c r="E43" s="6"/>
      <c r="F43" s="6"/>
      <c r="G43" s="6"/>
    </row>
  </sheetData>
  <sheetProtection sheet="1" objects="1" scenarios="1" selectLockedCells="1"/>
  <mergeCells count="23">
    <mergeCell ref="K9:K10"/>
    <mergeCell ref="L9:L10"/>
    <mergeCell ref="A8:C8"/>
    <mergeCell ref="D8:G8"/>
    <mergeCell ref="I9:I10"/>
    <mergeCell ref="B9:B10"/>
    <mergeCell ref="C9:C10"/>
    <mergeCell ref="D9:D10"/>
    <mergeCell ref="E9:E10"/>
    <mergeCell ref="F9:F10"/>
    <mergeCell ref="G9:G10"/>
    <mergeCell ref="H9:H10"/>
    <mergeCell ref="A9:A10"/>
    <mergeCell ref="A6:D7"/>
    <mergeCell ref="E6:E7"/>
    <mergeCell ref="F6:F7"/>
    <mergeCell ref="G6:H7"/>
    <mergeCell ref="J9:J10"/>
    <mergeCell ref="F5:H5"/>
    <mergeCell ref="A1:H1"/>
    <mergeCell ref="A2:H3"/>
    <mergeCell ref="A4:H4"/>
    <mergeCell ref="B5:C5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42"/>
  <sheetViews>
    <sheetView workbookViewId="0">
      <selection activeCell="F22" sqref="F22"/>
    </sheetView>
  </sheetViews>
  <sheetFormatPr baseColWidth="10" defaultRowHeight="15"/>
  <cols>
    <col min="1" max="1" width="19.85546875" customWidth="1"/>
    <col min="2" max="2" width="16.28515625" customWidth="1"/>
    <col min="3" max="3" width="25.28515625" customWidth="1"/>
    <col min="4" max="4" width="32" customWidth="1"/>
    <col min="5" max="5" width="30.140625" customWidth="1"/>
    <col min="6" max="6" width="29.42578125" customWidth="1"/>
    <col min="7" max="7" width="15.7109375" customWidth="1"/>
    <col min="8" max="8" width="20" customWidth="1"/>
    <col min="9" max="9" width="17.28515625" customWidth="1"/>
    <col min="10" max="10" width="10.7109375" customWidth="1"/>
    <col min="11" max="11" width="11.140625" customWidth="1"/>
    <col min="12" max="12" width="11" customWidth="1"/>
  </cols>
  <sheetData>
    <row r="1" spans="1:12" ht="30">
      <c r="A1" s="69" t="s">
        <v>13</v>
      </c>
      <c r="B1" s="69"/>
      <c r="C1" s="69"/>
      <c r="D1" s="69"/>
      <c r="E1" s="69"/>
      <c r="F1" s="69"/>
      <c r="G1" s="69"/>
      <c r="H1" s="69"/>
      <c r="I1" s="11"/>
    </row>
    <row r="2" spans="1:12" ht="27">
      <c r="A2" s="70" t="s">
        <v>14</v>
      </c>
      <c r="B2" s="70"/>
      <c r="C2" s="70"/>
      <c r="D2" s="70"/>
      <c r="E2" s="70"/>
      <c r="F2" s="70"/>
      <c r="G2" s="70"/>
      <c r="H2" s="70"/>
      <c r="I2" s="9"/>
      <c r="J2" s="7" t="s">
        <v>21</v>
      </c>
      <c r="K2" s="8" t="str">
        <f>IF(F5="","",3)</f>
        <v/>
      </c>
    </row>
    <row r="3" spans="1:12" ht="27">
      <c r="A3" s="70"/>
      <c r="B3" s="70"/>
      <c r="C3" s="70"/>
      <c r="D3" s="70"/>
      <c r="E3" s="70"/>
      <c r="F3" s="70"/>
      <c r="G3" s="70"/>
      <c r="H3" s="70"/>
      <c r="I3" s="12"/>
    </row>
    <row r="4" spans="1:12" ht="22.5">
      <c r="A4" s="71" t="s">
        <v>15</v>
      </c>
      <c r="B4" s="71"/>
      <c r="C4" s="71"/>
      <c r="D4" s="71"/>
      <c r="E4" s="71"/>
      <c r="F4" s="71"/>
      <c r="G4" s="71"/>
      <c r="H4" s="71"/>
      <c r="I4" s="13"/>
    </row>
    <row r="5" spans="1:12" ht="22.5">
      <c r="A5" s="26"/>
      <c r="B5" s="72" t="s">
        <v>138</v>
      </c>
      <c r="C5" s="72"/>
      <c r="D5" s="48"/>
      <c r="E5" s="27" t="s">
        <v>137</v>
      </c>
      <c r="F5" s="67"/>
      <c r="G5" s="67"/>
      <c r="H5" s="68"/>
      <c r="I5" s="14"/>
    </row>
    <row r="6" spans="1:12">
      <c r="A6" s="73" t="s">
        <v>141</v>
      </c>
      <c r="B6" s="74"/>
      <c r="C6" s="74"/>
      <c r="D6" s="74"/>
      <c r="E6" s="77"/>
      <c r="F6" s="79" t="s">
        <v>145</v>
      </c>
      <c r="G6" s="81" t="str">
        <f>IF(Consignes!B10="","",Consignes!B10)</f>
        <v/>
      </c>
      <c r="H6" s="82"/>
      <c r="I6" s="15"/>
    </row>
    <row r="7" spans="1:12">
      <c r="A7" s="75"/>
      <c r="B7" s="76"/>
      <c r="C7" s="76"/>
      <c r="D7" s="76"/>
      <c r="E7" s="78"/>
      <c r="F7" s="80"/>
      <c r="G7" s="83"/>
      <c r="H7" s="84"/>
      <c r="I7" s="15"/>
    </row>
    <row r="8" spans="1:12">
      <c r="A8" s="87" t="s">
        <v>16</v>
      </c>
      <c r="B8" s="87"/>
      <c r="C8" s="87"/>
      <c r="D8" s="88" t="s">
        <v>17</v>
      </c>
      <c r="E8" s="88"/>
      <c r="F8" s="88"/>
      <c r="G8" s="88"/>
      <c r="H8" s="10" t="s">
        <v>18</v>
      </c>
      <c r="I8" s="16"/>
    </row>
    <row r="9" spans="1:12" ht="37.5" customHeight="1">
      <c r="A9" s="91" t="s">
        <v>0</v>
      </c>
      <c r="B9" s="91" t="s">
        <v>1</v>
      </c>
      <c r="C9" s="91" t="s">
        <v>19</v>
      </c>
      <c r="D9" s="93" t="s">
        <v>105</v>
      </c>
      <c r="E9" s="95" t="s">
        <v>106</v>
      </c>
      <c r="F9" s="95" t="s">
        <v>107</v>
      </c>
      <c r="G9" s="95" t="s">
        <v>108</v>
      </c>
      <c r="H9" s="91" t="s">
        <v>20</v>
      </c>
      <c r="I9" s="89" t="s">
        <v>98</v>
      </c>
      <c r="J9" s="85" t="s">
        <v>43</v>
      </c>
      <c r="K9" s="86" t="s">
        <v>44</v>
      </c>
      <c r="L9" s="86" t="s">
        <v>45</v>
      </c>
    </row>
    <row r="10" spans="1:12" ht="18.75" customHeight="1">
      <c r="A10" s="92"/>
      <c r="B10" s="92"/>
      <c r="C10" s="92"/>
      <c r="D10" s="94"/>
      <c r="E10" s="96"/>
      <c r="F10" s="96"/>
      <c r="G10" s="96"/>
      <c r="H10" s="92"/>
      <c r="I10" s="90"/>
      <c r="J10" s="85"/>
      <c r="K10" s="86"/>
      <c r="L10" s="86"/>
    </row>
    <row r="11" spans="1:12" ht="15.75">
      <c r="A11" s="51" t="str">
        <f>IF(PFMP1!A11="","",PFMP1!A11)</f>
        <v/>
      </c>
      <c r="B11" s="51" t="str">
        <f>IF(PFMP1!B11="","",PFMP1!B11)</f>
        <v/>
      </c>
      <c r="C11" s="51" t="str">
        <f>IF(PFMP1!C11="","",PFMP1!C11)</f>
        <v/>
      </c>
      <c r="D11" s="60"/>
      <c r="E11" s="60"/>
      <c r="F11" s="60"/>
      <c r="G11" s="60"/>
      <c r="H11" s="61"/>
      <c r="I11" s="50"/>
      <c r="J11" s="49"/>
      <c r="K11" s="4" t="str">
        <f>IF(J11="","",INT(J11/5))</f>
        <v/>
      </c>
      <c r="L11" s="4" t="str">
        <f>IF(J11="","",J11-(K11*5))</f>
        <v/>
      </c>
    </row>
    <row r="12" spans="1:12" ht="15.75">
      <c r="A12" s="51" t="str">
        <f>IF(PFMP1!A12="","",PFMP1!A12)</f>
        <v/>
      </c>
      <c r="B12" s="51" t="str">
        <f>IF(PFMP1!B12="","",PFMP1!B12)</f>
        <v/>
      </c>
      <c r="C12" s="51" t="str">
        <f>IF(PFMP1!C12="","",PFMP1!C12)</f>
        <v/>
      </c>
      <c r="D12" s="53"/>
      <c r="E12" s="53"/>
      <c r="F12" s="54"/>
      <c r="G12" s="53"/>
      <c r="H12" s="50"/>
      <c r="I12" s="50"/>
      <c r="J12" s="49"/>
      <c r="K12" s="2" t="str">
        <f t="shared" ref="K12:K42" si="0">IF(J12="","",INT(J12/5))</f>
        <v/>
      </c>
      <c r="L12" s="2" t="str">
        <f t="shared" ref="L12:L42" si="1">IF(J12="","",J12-(K12*5))</f>
        <v/>
      </c>
    </row>
    <row r="13" spans="1:12" ht="15.75">
      <c r="A13" s="51" t="str">
        <f>IF(PFMP1!A13="","",PFMP1!A13)</f>
        <v/>
      </c>
      <c r="B13" s="51" t="str">
        <f>IF(PFMP1!B13="","",PFMP1!B13)</f>
        <v/>
      </c>
      <c r="C13" s="51" t="str">
        <f>IF(PFMP1!C13="","",PFMP1!C13)</f>
        <v/>
      </c>
      <c r="D13" s="61"/>
      <c r="E13" s="61"/>
      <c r="F13" s="61"/>
      <c r="G13" s="61"/>
      <c r="H13" s="61"/>
      <c r="I13" s="50"/>
      <c r="J13" s="49"/>
      <c r="K13" s="4" t="str">
        <f t="shared" si="0"/>
        <v/>
      </c>
      <c r="L13" s="4" t="str">
        <f t="shared" si="1"/>
        <v/>
      </c>
    </row>
    <row r="14" spans="1:12" ht="15.75">
      <c r="A14" s="51" t="str">
        <f>IF(PFMP1!A14="","",PFMP1!A14)</f>
        <v/>
      </c>
      <c r="B14" s="51" t="str">
        <f>IF(PFMP1!B14="","",PFMP1!B14)</f>
        <v/>
      </c>
      <c r="C14" s="51" t="str">
        <f>IF(PFMP1!C14="","",PFMP1!C14)</f>
        <v/>
      </c>
      <c r="D14" s="53"/>
      <c r="E14" s="53"/>
      <c r="F14" s="54"/>
      <c r="G14" s="53"/>
      <c r="H14" s="50"/>
      <c r="I14" s="50"/>
      <c r="J14" s="49"/>
      <c r="K14" s="2" t="str">
        <f t="shared" si="0"/>
        <v/>
      </c>
      <c r="L14" s="2" t="str">
        <f t="shared" si="1"/>
        <v/>
      </c>
    </row>
    <row r="15" spans="1:12" ht="15.75">
      <c r="A15" s="51" t="str">
        <f>IF(PFMP1!A15="","",PFMP1!A15)</f>
        <v/>
      </c>
      <c r="B15" s="51" t="str">
        <f>IF(PFMP1!B15="","",PFMP1!B15)</f>
        <v/>
      </c>
      <c r="C15" s="51" t="str">
        <f>IF(PFMP1!C15="","",PFMP1!C15)</f>
        <v/>
      </c>
      <c r="D15" s="60"/>
      <c r="E15" s="60"/>
      <c r="F15" s="60"/>
      <c r="G15" s="60"/>
      <c r="H15" s="60"/>
      <c r="I15" s="50"/>
      <c r="J15" s="49"/>
      <c r="K15" s="4" t="str">
        <f t="shared" si="0"/>
        <v/>
      </c>
      <c r="L15" s="4" t="str">
        <f t="shared" si="1"/>
        <v/>
      </c>
    </row>
    <row r="16" spans="1:12" ht="15.75">
      <c r="A16" s="51" t="str">
        <f>IF(PFMP1!A16="","",PFMP1!A16)</f>
        <v/>
      </c>
      <c r="B16" s="51" t="str">
        <f>IF(PFMP1!B16="","",PFMP1!B16)</f>
        <v/>
      </c>
      <c r="C16" s="51" t="str">
        <f>IF(PFMP1!C16="","",PFMP1!C16)</f>
        <v/>
      </c>
      <c r="D16" s="61"/>
      <c r="E16" s="61"/>
      <c r="F16" s="61"/>
      <c r="G16" s="61"/>
      <c r="H16" s="61"/>
      <c r="I16" s="50"/>
      <c r="J16" s="49"/>
      <c r="K16" s="2" t="str">
        <f t="shared" si="0"/>
        <v/>
      </c>
      <c r="L16" s="2" t="str">
        <f t="shared" si="1"/>
        <v/>
      </c>
    </row>
    <row r="17" spans="1:12" ht="15.75">
      <c r="A17" s="51" t="str">
        <f>IF(PFMP1!A17="","",PFMP1!A17)</f>
        <v/>
      </c>
      <c r="B17" s="51" t="str">
        <f>IF(PFMP1!B17="","",PFMP1!B17)</f>
        <v/>
      </c>
      <c r="C17" s="51" t="str">
        <f>IF(PFMP1!C17="","",PFMP1!C17)</f>
        <v/>
      </c>
      <c r="D17" s="60"/>
      <c r="E17" s="60"/>
      <c r="F17" s="60"/>
      <c r="G17" s="60"/>
      <c r="H17" s="60"/>
      <c r="I17" s="50"/>
      <c r="J17" s="49"/>
      <c r="K17" s="4" t="str">
        <f t="shared" si="0"/>
        <v/>
      </c>
      <c r="L17" s="4" t="str">
        <f t="shared" si="1"/>
        <v/>
      </c>
    </row>
    <row r="18" spans="1:12" ht="15.75">
      <c r="A18" s="51" t="str">
        <f>IF(PFMP1!A18="","",PFMP1!A18)</f>
        <v/>
      </c>
      <c r="B18" s="51" t="str">
        <f>IF(PFMP1!B18="","",PFMP1!B18)</f>
        <v/>
      </c>
      <c r="C18" s="51" t="str">
        <f>IF(PFMP1!C18="","",PFMP1!C18)</f>
        <v/>
      </c>
      <c r="D18" s="53"/>
      <c r="E18" s="53"/>
      <c r="F18" s="54"/>
      <c r="G18" s="53"/>
      <c r="H18" s="50"/>
      <c r="I18" s="50"/>
      <c r="J18" s="49"/>
      <c r="K18" s="2" t="str">
        <f t="shared" si="0"/>
        <v/>
      </c>
      <c r="L18" s="2" t="str">
        <f t="shared" si="1"/>
        <v/>
      </c>
    </row>
    <row r="19" spans="1:12" ht="15.75">
      <c r="A19" s="51" t="str">
        <f>IF(PFMP1!A19="","",PFMP1!A19)</f>
        <v/>
      </c>
      <c r="B19" s="51" t="str">
        <f>IF(PFMP1!B19="","",PFMP1!B19)</f>
        <v/>
      </c>
      <c r="C19" s="51" t="str">
        <f>IF(PFMP1!C19="","",PFMP1!C19)</f>
        <v/>
      </c>
      <c r="D19" s="60"/>
      <c r="E19" s="60"/>
      <c r="F19" s="60"/>
      <c r="G19" s="60"/>
      <c r="H19" s="60"/>
      <c r="I19" s="50"/>
      <c r="J19" s="49"/>
      <c r="K19" s="4" t="str">
        <f t="shared" si="0"/>
        <v/>
      </c>
      <c r="L19" s="4" t="str">
        <f t="shared" si="1"/>
        <v/>
      </c>
    </row>
    <row r="20" spans="1:12" ht="15.75">
      <c r="A20" s="51" t="str">
        <f>IF(PFMP1!A20="","",PFMP1!A20)</f>
        <v/>
      </c>
      <c r="B20" s="51" t="str">
        <f>IF(PFMP1!B20="","",PFMP1!B20)</f>
        <v/>
      </c>
      <c r="C20" s="51" t="str">
        <f>IF(PFMP1!C20="","",PFMP1!C20)</f>
        <v/>
      </c>
      <c r="D20" s="61"/>
      <c r="E20" s="61"/>
      <c r="F20" s="61"/>
      <c r="G20" s="61"/>
      <c r="H20" s="61"/>
      <c r="I20" s="50"/>
      <c r="J20" s="49"/>
      <c r="K20" s="2" t="str">
        <f t="shared" si="0"/>
        <v/>
      </c>
      <c r="L20" s="2" t="str">
        <f t="shared" si="1"/>
        <v/>
      </c>
    </row>
    <row r="21" spans="1:12" ht="15.75">
      <c r="A21" s="51" t="str">
        <f>IF(PFMP1!A21="","",PFMP1!A21)</f>
        <v/>
      </c>
      <c r="B21" s="51" t="str">
        <f>IF(PFMP1!B21="","",PFMP1!B21)</f>
        <v/>
      </c>
      <c r="C21" s="51" t="str">
        <f>IF(PFMP1!C21="","",PFMP1!C21)</f>
        <v/>
      </c>
      <c r="D21" s="60"/>
      <c r="E21" s="60"/>
      <c r="F21" s="60"/>
      <c r="G21" s="60"/>
      <c r="H21" s="60"/>
      <c r="I21" s="50"/>
      <c r="J21" s="49"/>
      <c r="K21" s="4" t="str">
        <f t="shared" si="0"/>
        <v/>
      </c>
      <c r="L21" s="4" t="str">
        <f t="shared" si="1"/>
        <v/>
      </c>
    </row>
    <row r="22" spans="1:12" ht="15.75">
      <c r="A22" s="51" t="str">
        <f>IF(PFMP1!A22="","",PFMP1!A22)</f>
        <v/>
      </c>
      <c r="B22" s="51" t="str">
        <f>IF(PFMP1!B22="","",PFMP1!B22)</f>
        <v/>
      </c>
      <c r="C22" s="51" t="str">
        <f>IF(PFMP1!C22="","",PFMP1!C22)</f>
        <v/>
      </c>
      <c r="D22" s="62"/>
      <c r="E22" s="62"/>
      <c r="F22" s="62"/>
      <c r="G22" s="62"/>
      <c r="H22" s="62"/>
      <c r="I22" s="50"/>
      <c r="J22" s="49"/>
      <c r="K22" s="2" t="str">
        <f t="shared" si="0"/>
        <v/>
      </c>
      <c r="L22" s="2" t="str">
        <f t="shared" si="1"/>
        <v/>
      </c>
    </row>
    <row r="23" spans="1:12" ht="15.75">
      <c r="A23" s="51" t="str">
        <f>IF(PFMP1!A23="","",PFMP1!A23)</f>
        <v/>
      </c>
      <c r="B23" s="51" t="str">
        <f>IF(PFMP1!B23="","",PFMP1!B23)</f>
        <v/>
      </c>
      <c r="C23" s="51" t="str">
        <f>IF(PFMP1!C23="","",PFMP1!C23)</f>
        <v/>
      </c>
      <c r="D23" s="61"/>
      <c r="E23" s="61"/>
      <c r="F23" s="61"/>
      <c r="G23" s="61"/>
      <c r="H23" s="61"/>
      <c r="I23" s="50"/>
      <c r="J23" s="49"/>
      <c r="K23" s="4" t="str">
        <f t="shared" si="0"/>
        <v/>
      </c>
      <c r="L23" s="4" t="str">
        <f t="shared" si="1"/>
        <v/>
      </c>
    </row>
    <row r="24" spans="1:12" ht="15.75">
      <c r="A24" s="51" t="str">
        <f>IF(PFMP1!A24="","",PFMP1!A24)</f>
        <v/>
      </c>
      <c r="B24" s="51" t="str">
        <f>IF(PFMP1!B24="","",PFMP1!B24)</f>
        <v/>
      </c>
      <c r="C24" s="51" t="str">
        <f>IF(PFMP1!C24="","",PFMP1!C24)</f>
        <v/>
      </c>
      <c r="D24" s="53"/>
      <c r="E24" s="53"/>
      <c r="F24" s="54"/>
      <c r="G24" s="53"/>
      <c r="H24" s="50"/>
      <c r="I24" s="50"/>
      <c r="J24" s="49"/>
      <c r="K24" s="2" t="str">
        <f t="shared" si="0"/>
        <v/>
      </c>
      <c r="L24" s="2" t="str">
        <f t="shared" si="1"/>
        <v/>
      </c>
    </row>
    <row r="25" spans="1:12" ht="15.75">
      <c r="A25" s="51" t="str">
        <f>IF(PFMP1!A25="","",PFMP1!A25)</f>
        <v/>
      </c>
      <c r="B25" s="51" t="str">
        <f>IF(PFMP1!B25="","",PFMP1!B25)</f>
        <v/>
      </c>
      <c r="C25" s="51" t="str">
        <f>IF(PFMP1!C25="","",PFMP1!C25)</f>
        <v/>
      </c>
      <c r="D25" s="60"/>
      <c r="E25" s="60"/>
      <c r="F25" s="60"/>
      <c r="G25" s="60"/>
      <c r="H25" s="60"/>
      <c r="I25" s="50"/>
      <c r="J25" s="49"/>
      <c r="K25" s="4" t="str">
        <f t="shared" si="0"/>
        <v/>
      </c>
      <c r="L25" s="4" t="str">
        <f t="shared" si="1"/>
        <v/>
      </c>
    </row>
    <row r="26" spans="1:12" ht="15.75">
      <c r="A26" s="51" t="str">
        <f>IF(PFMP1!A26="","",PFMP1!A26)</f>
        <v/>
      </c>
      <c r="B26" s="51" t="str">
        <f>IF(PFMP1!B26="","",PFMP1!B26)</f>
        <v/>
      </c>
      <c r="C26" s="51" t="str">
        <f>IF(PFMP1!C26="","",PFMP1!C26)</f>
        <v/>
      </c>
      <c r="D26" s="61"/>
      <c r="E26" s="61"/>
      <c r="F26" s="61"/>
      <c r="G26" s="61"/>
      <c r="H26" s="61"/>
      <c r="I26" s="50"/>
      <c r="J26" s="49"/>
      <c r="K26" s="2" t="str">
        <f t="shared" si="0"/>
        <v/>
      </c>
      <c r="L26" s="2" t="str">
        <f t="shared" si="1"/>
        <v/>
      </c>
    </row>
    <row r="27" spans="1:12" ht="15.75">
      <c r="A27" s="51" t="str">
        <f>IF(PFMP1!A27="","",PFMP1!A27)</f>
        <v/>
      </c>
      <c r="B27" s="51" t="str">
        <f>IF(PFMP1!B27="","",PFMP1!B27)</f>
        <v/>
      </c>
      <c r="C27" s="51" t="str">
        <f>IF(PFMP1!C27="","",PFMP1!C27)</f>
        <v/>
      </c>
      <c r="D27" s="61"/>
      <c r="E27" s="61"/>
      <c r="F27" s="61"/>
      <c r="G27" s="61"/>
      <c r="H27" s="61"/>
      <c r="I27" s="63"/>
      <c r="J27" s="49"/>
      <c r="K27" s="4" t="str">
        <f t="shared" si="0"/>
        <v/>
      </c>
      <c r="L27" s="4" t="str">
        <f t="shared" si="1"/>
        <v/>
      </c>
    </row>
    <row r="28" spans="1:12" ht="15.75">
      <c r="A28" s="51" t="str">
        <f>IF(PFMP1!A28="","",PFMP1!A28)</f>
        <v/>
      </c>
      <c r="B28" s="51" t="str">
        <f>IF(PFMP1!B28="","",PFMP1!B28)</f>
        <v/>
      </c>
      <c r="C28" s="51" t="str">
        <f>IF(PFMP1!C28="","",PFMP1!C28)</f>
        <v/>
      </c>
      <c r="D28" s="61"/>
      <c r="E28" s="61"/>
      <c r="F28" s="61"/>
      <c r="G28" s="61"/>
      <c r="H28" s="61"/>
      <c r="I28" s="50"/>
      <c r="J28" s="49"/>
      <c r="K28" s="2" t="str">
        <f t="shared" si="0"/>
        <v/>
      </c>
      <c r="L28" s="2" t="str">
        <f t="shared" si="1"/>
        <v/>
      </c>
    </row>
    <row r="29" spans="1:12" ht="15.75">
      <c r="A29" s="51" t="str">
        <f>IF(PFMP1!A29="","",PFMP1!A29)</f>
        <v/>
      </c>
      <c r="B29" s="51" t="str">
        <f>IF(PFMP1!B29="","",PFMP1!B29)</f>
        <v/>
      </c>
      <c r="C29" s="51" t="str">
        <f>IF(PFMP1!C29="","",PFMP1!C29)</f>
        <v/>
      </c>
      <c r="D29" s="60"/>
      <c r="E29" s="60"/>
      <c r="F29" s="60"/>
      <c r="G29" s="60"/>
      <c r="H29" s="60"/>
      <c r="I29" s="50"/>
      <c r="J29" s="49"/>
      <c r="K29" s="4" t="str">
        <f t="shared" si="0"/>
        <v/>
      </c>
      <c r="L29" s="4" t="str">
        <f t="shared" si="1"/>
        <v/>
      </c>
    </row>
    <row r="30" spans="1:12" ht="15.75">
      <c r="A30" s="51" t="str">
        <f>IF(PFMP1!A30="","",PFMP1!A30)</f>
        <v/>
      </c>
      <c r="B30" s="51" t="str">
        <f>IF(PFMP1!B30="","",PFMP1!B30)</f>
        <v/>
      </c>
      <c r="C30" s="51" t="str">
        <f>IF(PFMP1!C30="","",PFMP1!C30)</f>
        <v/>
      </c>
      <c r="D30" s="61"/>
      <c r="E30" s="61"/>
      <c r="F30" s="61"/>
      <c r="G30" s="61"/>
      <c r="H30" s="61"/>
      <c r="I30" s="50"/>
      <c r="J30" s="49"/>
      <c r="K30" s="2" t="str">
        <f t="shared" si="0"/>
        <v/>
      </c>
      <c r="L30" s="2" t="str">
        <f t="shared" si="1"/>
        <v/>
      </c>
    </row>
    <row r="31" spans="1:12" ht="15.75">
      <c r="A31" s="51" t="str">
        <f>IF(PFMP1!A31="","",PFMP1!A31)</f>
        <v/>
      </c>
      <c r="B31" s="51" t="str">
        <f>IF(PFMP1!B31="","",PFMP1!B31)</f>
        <v/>
      </c>
      <c r="C31" s="51" t="str">
        <f>IF(PFMP1!C31="","",PFMP1!C31)</f>
        <v/>
      </c>
      <c r="D31" s="60"/>
      <c r="E31" s="60"/>
      <c r="F31" s="60"/>
      <c r="G31" s="60"/>
      <c r="H31" s="60"/>
      <c r="I31" s="50"/>
      <c r="J31" s="49"/>
      <c r="K31" s="4" t="str">
        <f t="shared" si="0"/>
        <v/>
      </c>
      <c r="L31" s="4" t="str">
        <f t="shared" si="1"/>
        <v/>
      </c>
    </row>
    <row r="32" spans="1:12" ht="15.75">
      <c r="A32" s="51" t="str">
        <f>IF(PFMP1!A32="","",PFMP1!A32)</f>
        <v/>
      </c>
      <c r="B32" s="51" t="str">
        <f>IF(PFMP1!B32="","",PFMP1!B32)</f>
        <v/>
      </c>
      <c r="C32" s="51" t="str">
        <f>IF(PFMP1!C32="","",PFMP1!C32)</f>
        <v/>
      </c>
      <c r="D32" s="61"/>
      <c r="E32" s="61"/>
      <c r="F32" s="61"/>
      <c r="G32" s="61"/>
      <c r="H32" s="61"/>
      <c r="I32" s="50"/>
      <c r="J32" s="49"/>
      <c r="K32" s="2" t="str">
        <f t="shared" si="0"/>
        <v/>
      </c>
      <c r="L32" s="2" t="str">
        <f t="shared" si="1"/>
        <v/>
      </c>
    </row>
    <row r="33" spans="1:12" ht="15.75">
      <c r="A33" s="51" t="str">
        <f>IF(PFMP1!A33="","",PFMP1!A33)</f>
        <v/>
      </c>
      <c r="B33" s="51" t="str">
        <f>IF(PFMP1!B33="","",PFMP1!B33)</f>
        <v/>
      </c>
      <c r="C33" s="51" t="str">
        <f>IF(PFMP1!C33="","",PFMP1!C33)</f>
        <v/>
      </c>
      <c r="D33" s="60"/>
      <c r="E33" s="60"/>
      <c r="F33" s="60"/>
      <c r="G33" s="60"/>
      <c r="H33" s="60"/>
      <c r="I33" s="50"/>
      <c r="J33" s="49"/>
      <c r="K33" s="4" t="str">
        <f t="shared" si="0"/>
        <v/>
      </c>
      <c r="L33" s="4" t="str">
        <f t="shared" si="1"/>
        <v/>
      </c>
    </row>
    <row r="34" spans="1:12" ht="15.75">
      <c r="A34" s="51" t="str">
        <f>IF(PFMP1!A34="","",PFMP1!A34)</f>
        <v/>
      </c>
      <c r="B34" s="51" t="str">
        <f>IF(PFMP1!B34="","",PFMP1!B34)</f>
        <v/>
      </c>
      <c r="C34" s="51" t="str">
        <f>IF(PFMP1!C34="","",PFMP1!C34)</f>
        <v/>
      </c>
      <c r="D34" s="61"/>
      <c r="E34" s="61"/>
      <c r="F34" s="61"/>
      <c r="G34" s="61"/>
      <c r="H34" s="61"/>
      <c r="I34" s="50"/>
      <c r="J34" s="49"/>
      <c r="K34" s="2" t="str">
        <f t="shared" si="0"/>
        <v/>
      </c>
      <c r="L34" s="2" t="str">
        <f t="shared" si="1"/>
        <v/>
      </c>
    </row>
    <row r="35" spans="1:12" ht="15.75">
      <c r="A35" s="51" t="str">
        <f>IF(PFMP1!A35="","",PFMP1!A35)</f>
        <v/>
      </c>
      <c r="B35" s="51" t="str">
        <f>IF(PFMP1!B35="","",PFMP1!B35)</f>
        <v/>
      </c>
      <c r="C35" s="51" t="str">
        <f>IF(PFMP1!C35="","",PFMP1!C35)</f>
        <v/>
      </c>
      <c r="D35" s="60"/>
      <c r="E35" s="60"/>
      <c r="F35" s="60"/>
      <c r="G35" s="60"/>
      <c r="H35" s="60"/>
      <c r="I35" s="50"/>
      <c r="J35" s="49"/>
      <c r="K35" s="4" t="str">
        <f t="shared" si="0"/>
        <v/>
      </c>
      <c r="L35" s="4" t="str">
        <f t="shared" si="1"/>
        <v/>
      </c>
    </row>
    <row r="36" spans="1:12" ht="15.75">
      <c r="A36" s="51" t="str">
        <f>IF(PFMP1!A36="","",PFMP1!A36)</f>
        <v/>
      </c>
      <c r="B36" s="51" t="str">
        <f>IF(PFMP1!B36="","",PFMP1!B36)</f>
        <v/>
      </c>
      <c r="C36" s="51" t="str">
        <f>IF(PFMP1!C36="","",PFMP1!C36)</f>
        <v/>
      </c>
      <c r="D36" s="61"/>
      <c r="E36" s="61"/>
      <c r="F36" s="61"/>
      <c r="G36" s="61"/>
      <c r="H36" s="61"/>
      <c r="I36" s="50"/>
      <c r="J36" s="49"/>
      <c r="K36" s="2" t="str">
        <f t="shared" si="0"/>
        <v/>
      </c>
      <c r="L36" s="2" t="str">
        <f t="shared" si="1"/>
        <v/>
      </c>
    </row>
    <row r="37" spans="1:12" ht="15.75">
      <c r="A37" s="51" t="str">
        <f>IF(PFMP1!A37="","",PFMP1!A37)</f>
        <v/>
      </c>
      <c r="B37" s="51" t="str">
        <f>IF(PFMP1!B37="","",PFMP1!B37)</f>
        <v/>
      </c>
      <c r="C37" s="51" t="str">
        <f>IF(PFMP1!C37="","",PFMP1!C37)</f>
        <v/>
      </c>
      <c r="D37" s="60"/>
      <c r="E37" s="60"/>
      <c r="F37" s="60"/>
      <c r="G37" s="60"/>
      <c r="H37" s="60"/>
      <c r="I37" s="50"/>
      <c r="J37" s="49"/>
      <c r="K37" s="4" t="str">
        <f t="shared" si="0"/>
        <v/>
      </c>
      <c r="L37" s="4" t="str">
        <f t="shared" si="1"/>
        <v/>
      </c>
    </row>
    <row r="38" spans="1:12" ht="15.75">
      <c r="A38" s="51" t="str">
        <f>IF(PFMP1!A38="","",PFMP1!A38)</f>
        <v/>
      </c>
      <c r="B38" s="51" t="str">
        <f>IF(PFMP1!B38="","",PFMP1!B38)</f>
        <v/>
      </c>
      <c r="C38" s="51" t="str">
        <f>IF(PFMP1!C38="","",PFMP1!C38)</f>
        <v/>
      </c>
      <c r="D38" s="53"/>
      <c r="E38" s="53"/>
      <c r="F38" s="54"/>
      <c r="G38" s="53"/>
      <c r="H38" s="50"/>
      <c r="I38" s="50"/>
      <c r="J38" s="49"/>
      <c r="K38" s="2" t="str">
        <f t="shared" si="0"/>
        <v/>
      </c>
      <c r="L38" s="2" t="str">
        <f t="shared" si="1"/>
        <v/>
      </c>
    </row>
    <row r="39" spans="1:12" ht="15.75">
      <c r="A39" s="51" t="str">
        <f>IF(PFMP1!A39="","",PFMP1!A39)</f>
        <v/>
      </c>
      <c r="B39" s="51" t="str">
        <f>IF(PFMP1!B39="","",PFMP1!B39)</f>
        <v/>
      </c>
      <c r="C39" s="51" t="str">
        <f>IF(PFMP1!C39="","",PFMP1!C39)</f>
        <v/>
      </c>
      <c r="D39" s="61"/>
      <c r="E39" s="61"/>
      <c r="F39" s="61"/>
      <c r="G39" s="61"/>
      <c r="H39" s="61"/>
      <c r="I39" s="50"/>
      <c r="J39" s="49"/>
      <c r="K39" s="4" t="str">
        <f t="shared" si="0"/>
        <v/>
      </c>
      <c r="L39" s="4" t="str">
        <f t="shared" si="1"/>
        <v/>
      </c>
    </row>
    <row r="40" spans="1:12" ht="15.75">
      <c r="A40" s="51" t="str">
        <f>IF(PFMP1!A40="","",PFMP1!A40)</f>
        <v/>
      </c>
      <c r="B40" s="51" t="str">
        <f>IF(PFMP1!B40="","",PFMP1!B40)</f>
        <v/>
      </c>
      <c r="C40" s="51" t="str">
        <f>IF(PFMP1!C40="","",PFMP1!C40)</f>
        <v/>
      </c>
      <c r="D40" s="60"/>
      <c r="E40" s="60"/>
      <c r="F40" s="60"/>
      <c r="G40" s="60"/>
      <c r="H40" s="60"/>
      <c r="I40" s="50"/>
      <c r="J40" s="49"/>
      <c r="K40" s="2" t="str">
        <f t="shared" si="0"/>
        <v/>
      </c>
      <c r="L40" s="2" t="str">
        <f t="shared" si="1"/>
        <v/>
      </c>
    </row>
    <row r="41" spans="1:12" ht="15.75">
      <c r="A41" s="51" t="str">
        <f>IF(PFMP1!A41="","",PFMP1!A41)</f>
        <v/>
      </c>
      <c r="B41" s="51" t="str">
        <f>IF(PFMP1!B41="","",PFMP1!B41)</f>
        <v/>
      </c>
      <c r="C41" s="51" t="str">
        <f>IF(PFMP1!C41="","",PFMP1!C41)</f>
        <v/>
      </c>
      <c r="D41" s="61"/>
      <c r="E41" s="61"/>
      <c r="F41" s="61"/>
      <c r="G41" s="61"/>
      <c r="H41" s="61"/>
      <c r="I41" s="59"/>
      <c r="J41" s="49"/>
      <c r="K41" s="4" t="str">
        <f t="shared" si="0"/>
        <v/>
      </c>
      <c r="L41" s="4" t="str">
        <f t="shared" si="1"/>
        <v/>
      </c>
    </row>
    <row r="42" spans="1:12" ht="15.75">
      <c r="A42" s="51" t="str">
        <f>IF(PFMP1!A42="","",PFMP1!A42)</f>
        <v/>
      </c>
      <c r="B42" s="51" t="str">
        <f>IF(PFMP1!B42="","",PFMP1!B42)</f>
        <v/>
      </c>
      <c r="C42" s="51" t="str">
        <f>IF(PFMP1!C42="","",PFMP1!C42)</f>
        <v/>
      </c>
      <c r="D42" s="60"/>
      <c r="E42" s="60"/>
      <c r="F42" s="60"/>
      <c r="G42" s="60"/>
      <c r="H42" s="60"/>
      <c r="I42" s="50"/>
      <c r="J42" s="49"/>
      <c r="K42" s="2" t="str">
        <f t="shared" si="0"/>
        <v/>
      </c>
      <c r="L42" s="2" t="str">
        <f t="shared" si="1"/>
        <v/>
      </c>
    </row>
  </sheetData>
  <sheetProtection selectLockedCells="1"/>
  <mergeCells count="23">
    <mergeCell ref="A9:A10"/>
    <mergeCell ref="J9:J10"/>
    <mergeCell ref="K9:K10"/>
    <mergeCell ref="L9:L10"/>
    <mergeCell ref="I9:I10"/>
    <mergeCell ref="B9:B10"/>
    <mergeCell ref="C9:C10"/>
    <mergeCell ref="D9:D10"/>
    <mergeCell ref="E9:E10"/>
    <mergeCell ref="F9:F10"/>
    <mergeCell ref="G9:G10"/>
    <mergeCell ref="H9:H10"/>
    <mergeCell ref="A6:D7"/>
    <mergeCell ref="E6:E7"/>
    <mergeCell ref="F6:F7"/>
    <mergeCell ref="G6:H7"/>
    <mergeCell ref="A8:C8"/>
    <mergeCell ref="D8:G8"/>
    <mergeCell ref="A1:H1"/>
    <mergeCell ref="A2:H3"/>
    <mergeCell ref="A4:H4"/>
    <mergeCell ref="F5:H5"/>
    <mergeCell ref="B5:C5"/>
  </mergeCells>
  <pageMargins left="0.70866141732283472" right="0.70866141732283472" top="0.74803149606299213" bottom="0.74803149606299213" header="0.31496062992125984" footer="0.31496062992125984"/>
  <pageSetup paperSize="9" scale="55" orientation="landscape" horizontalDpi="4294967293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L42"/>
  <sheetViews>
    <sheetView workbookViewId="0">
      <selection activeCell="D5" sqref="D5"/>
    </sheetView>
  </sheetViews>
  <sheetFormatPr baseColWidth="10" defaultRowHeight="15"/>
  <cols>
    <col min="1" max="1" width="19.85546875" customWidth="1"/>
    <col min="2" max="2" width="16.28515625" customWidth="1"/>
    <col min="3" max="3" width="25.28515625" customWidth="1"/>
    <col min="4" max="4" width="32" customWidth="1"/>
    <col min="5" max="5" width="30.140625" customWidth="1"/>
    <col min="6" max="6" width="29.42578125" customWidth="1"/>
    <col min="7" max="7" width="15.7109375" customWidth="1"/>
    <col min="8" max="8" width="20" customWidth="1"/>
    <col min="9" max="9" width="17.28515625" customWidth="1"/>
    <col min="10" max="10" width="10.7109375" customWidth="1"/>
    <col min="11" max="11" width="11.140625" customWidth="1"/>
    <col min="12" max="12" width="11" customWidth="1"/>
  </cols>
  <sheetData>
    <row r="1" spans="1:12" ht="30">
      <c r="A1" s="69" t="s">
        <v>13</v>
      </c>
      <c r="B1" s="69"/>
      <c r="C1" s="69"/>
      <c r="D1" s="69"/>
      <c r="E1" s="69"/>
      <c r="F1" s="69"/>
      <c r="G1" s="69"/>
      <c r="H1" s="69"/>
      <c r="I1" s="11"/>
    </row>
    <row r="2" spans="1:12" ht="27">
      <c r="A2" s="70" t="s">
        <v>14</v>
      </c>
      <c r="B2" s="70"/>
      <c r="C2" s="70"/>
      <c r="D2" s="70"/>
      <c r="E2" s="70"/>
      <c r="F2" s="70"/>
      <c r="G2" s="70"/>
      <c r="H2" s="70"/>
      <c r="I2" s="9"/>
      <c r="J2" s="7" t="s">
        <v>21</v>
      </c>
      <c r="K2" s="8" t="str">
        <f>IF(F5="","",4)</f>
        <v/>
      </c>
    </row>
    <row r="3" spans="1:12" ht="27">
      <c r="A3" s="70"/>
      <c r="B3" s="70"/>
      <c r="C3" s="70"/>
      <c r="D3" s="70"/>
      <c r="E3" s="70"/>
      <c r="F3" s="70"/>
      <c r="G3" s="70"/>
      <c r="H3" s="70"/>
      <c r="I3" s="12"/>
    </row>
    <row r="4" spans="1:12" ht="22.5">
      <c r="A4" s="71" t="s">
        <v>15</v>
      </c>
      <c r="B4" s="71"/>
      <c r="C4" s="71"/>
      <c r="D4" s="71"/>
      <c r="E4" s="71"/>
      <c r="F4" s="71"/>
      <c r="G4" s="71"/>
      <c r="H4" s="71"/>
      <c r="I4" s="13"/>
    </row>
    <row r="5" spans="1:12" ht="22.5">
      <c r="A5" s="26"/>
      <c r="B5" s="72" t="s">
        <v>138</v>
      </c>
      <c r="C5" s="72"/>
      <c r="D5" s="48"/>
      <c r="E5" s="27" t="s">
        <v>137</v>
      </c>
      <c r="F5" s="67"/>
      <c r="G5" s="67"/>
      <c r="H5" s="68"/>
      <c r="I5" s="14"/>
    </row>
    <row r="6" spans="1:12">
      <c r="A6" s="73" t="s">
        <v>141</v>
      </c>
      <c r="B6" s="74"/>
      <c r="C6" s="74"/>
      <c r="D6" s="74"/>
      <c r="E6" s="77"/>
      <c r="F6" s="79" t="s">
        <v>145</v>
      </c>
      <c r="G6" s="81" t="str">
        <f>IF(Consignes!B10="","",Consignes!B10)</f>
        <v/>
      </c>
      <c r="H6" s="82"/>
      <c r="I6" s="15"/>
    </row>
    <row r="7" spans="1:12">
      <c r="A7" s="75"/>
      <c r="B7" s="76"/>
      <c r="C7" s="76"/>
      <c r="D7" s="76"/>
      <c r="E7" s="78"/>
      <c r="F7" s="80"/>
      <c r="G7" s="83"/>
      <c r="H7" s="84"/>
      <c r="I7" s="15"/>
    </row>
    <row r="8" spans="1:12">
      <c r="A8" s="87" t="s">
        <v>16</v>
      </c>
      <c r="B8" s="87"/>
      <c r="C8" s="87"/>
      <c r="D8" s="88" t="s">
        <v>17</v>
      </c>
      <c r="E8" s="88"/>
      <c r="F8" s="88"/>
      <c r="G8" s="88"/>
      <c r="H8" s="10" t="s">
        <v>18</v>
      </c>
      <c r="I8" s="16"/>
    </row>
    <row r="9" spans="1:12" ht="37.5" customHeight="1">
      <c r="A9" s="91" t="s">
        <v>0</v>
      </c>
      <c r="B9" s="91" t="s">
        <v>1</v>
      </c>
      <c r="C9" s="91" t="s">
        <v>19</v>
      </c>
      <c r="D9" s="93" t="s">
        <v>105</v>
      </c>
      <c r="E9" s="95" t="s">
        <v>106</v>
      </c>
      <c r="F9" s="95" t="s">
        <v>107</v>
      </c>
      <c r="G9" s="95" t="s">
        <v>108</v>
      </c>
      <c r="H9" s="91" t="s">
        <v>20</v>
      </c>
      <c r="I9" s="89" t="s">
        <v>99</v>
      </c>
      <c r="J9" s="85" t="s">
        <v>43</v>
      </c>
      <c r="K9" s="86" t="s">
        <v>44</v>
      </c>
      <c r="L9" s="86" t="s">
        <v>45</v>
      </c>
    </row>
    <row r="10" spans="1:12" ht="18.75" customHeight="1">
      <c r="A10" s="92"/>
      <c r="B10" s="92"/>
      <c r="C10" s="92"/>
      <c r="D10" s="94"/>
      <c r="E10" s="96"/>
      <c r="F10" s="96"/>
      <c r="G10" s="96"/>
      <c r="H10" s="92"/>
      <c r="I10" s="90"/>
      <c r="J10" s="85"/>
      <c r="K10" s="86"/>
      <c r="L10" s="86"/>
    </row>
    <row r="11" spans="1:12" ht="15.75">
      <c r="A11" s="51" t="str">
        <f>IF(PFMP1!A11="","",PFMP1!A11)</f>
        <v/>
      </c>
      <c r="B11" s="51" t="str">
        <f>IF(PFMP1!B11="","",PFMP1!B11)</f>
        <v/>
      </c>
      <c r="C11" s="51" t="str">
        <f>IF(PFMP1!C11="","",PFMP1!C11)</f>
        <v/>
      </c>
      <c r="D11" s="50"/>
      <c r="E11" s="50"/>
      <c r="F11" s="50"/>
      <c r="G11" s="50"/>
      <c r="H11" s="50"/>
      <c r="I11" s="50"/>
      <c r="J11" s="49"/>
      <c r="K11" s="4" t="str">
        <f>IF(J11="","",INT(J11/5))</f>
        <v/>
      </c>
      <c r="L11" s="4" t="str">
        <f>IF(J11="","",J11-(K11*5))</f>
        <v/>
      </c>
    </row>
    <row r="12" spans="1:12" ht="15.75">
      <c r="A12" s="51" t="str">
        <f>IF(PFMP1!A12="","",PFMP1!A12)</f>
        <v/>
      </c>
      <c r="B12" s="51" t="str">
        <f>IF(PFMP1!B12="","",PFMP1!B12)</f>
        <v/>
      </c>
      <c r="C12" s="51" t="str">
        <f>IF(PFMP1!C12="","",PFMP1!C12)</f>
        <v/>
      </c>
      <c r="D12" s="53"/>
      <c r="E12" s="53"/>
      <c r="F12" s="54"/>
      <c r="G12" s="53"/>
      <c r="H12" s="50"/>
      <c r="I12" s="50"/>
      <c r="J12" s="49"/>
      <c r="K12" s="2" t="str">
        <f t="shared" ref="K12:K42" si="0">IF(J12="","",INT(J12/5))</f>
        <v/>
      </c>
      <c r="L12" s="2" t="str">
        <f t="shared" ref="L12:L42" si="1">IF(J12="","",J12-(K12*5))</f>
        <v/>
      </c>
    </row>
    <row r="13" spans="1:12" ht="15.75">
      <c r="A13" s="51" t="str">
        <f>IF(PFMP1!A13="","",PFMP1!A13)</f>
        <v/>
      </c>
      <c r="B13" s="51" t="str">
        <f>IF(PFMP1!B13="","",PFMP1!B13)</f>
        <v/>
      </c>
      <c r="C13" s="51" t="str">
        <f>IF(PFMP1!C13="","",PFMP1!C13)</f>
        <v/>
      </c>
      <c r="D13" s="50"/>
      <c r="E13" s="50"/>
      <c r="F13" s="50"/>
      <c r="G13" s="55"/>
      <c r="H13" s="50"/>
      <c r="I13" s="50"/>
      <c r="J13" s="49"/>
      <c r="K13" s="4" t="str">
        <f t="shared" si="0"/>
        <v/>
      </c>
      <c r="L13" s="4" t="str">
        <f t="shared" si="1"/>
        <v/>
      </c>
    </row>
    <row r="14" spans="1:12" ht="15.75">
      <c r="A14" s="51" t="str">
        <f>IF(PFMP1!A14="","",PFMP1!A14)</f>
        <v/>
      </c>
      <c r="B14" s="51" t="str">
        <f>IF(PFMP1!B14="","",PFMP1!B14)</f>
        <v/>
      </c>
      <c r="C14" s="51" t="str">
        <f>IF(PFMP1!C14="","",PFMP1!C14)</f>
        <v/>
      </c>
      <c r="D14" s="53"/>
      <c r="E14" s="53"/>
      <c r="F14" s="54"/>
      <c r="G14" s="53"/>
      <c r="H14" s="50"/>
      <c r="I14" s="50"/>
      <c r="J14" s="49"/>
      <c r="K14" s="2" t="str">
        <f t="shared" si="0"/>
        <v/>
      </c>
      <c r="L14" s="2" t="str">
        <f t="shared" si="1"/>
        <v/>
      </c>
    </row>
    <row r="15" spans="1:12" ht="15.75">
      <c r="A15" s="51" t="str">
        <f>IF(PFMP1!A15="","",PFMP1!A15)</f>
        <v/>
      </c>
      <c r="B15" s="51" t="str">
        <f>IF(PFMP1!B15="","",PFMP1!B15)</f>
        <v/>
      </c>
      <c r="C15" s="51" t="str">
        <f>IF(PFMP1!C15="","",PFMP1!C15)</f>
        <v/>
      </c>
      <c r="D15" s="50"/>
      <c r="E15" s="50"/>
      <c r="F15" s="50"/>
      <c r="G15" s="50"/>
      <c r="H15" s="50"/>
      <c r="I15" s="50"/>
      <c r="J15" s="49"/>
      <c r="K15" s="4" t="str">
        <f t="shared" si="0"/>
        <v/>
      </c>
      <c r="L15" s="4" t="str">
        <f t="shared" si="1"/>
        <v/>
      </c>
    </row>
    <row r="16" spans="1:12" ht="15.75">
      <c r="A16" s="51" t="str">
        <f>IF(PFMP1!A16="","",PFMP1!A16)</f>
        <v/>
      </c>
      <c r="B16" s="51" t="str">
        <f>IF(PFMP1!B16="","",PFMP1!B16)</f>
        <v/>
      </c>
      <c r="C16" s="51" t="str">
        <f>IF(PFMP1!C16="","",PFMP1!C16)</f>
        <v/>
      </c>
      <c r="D16" s="53"/>
      <c r="E16" s="53"/>
      <c r="F16" s="54"/>
      <c r="G16" s="53"/>
      <c r="H16" s="50"/>
      <c r="I16" s="50"/>
      <c r="J16" s="49"/>
      <c r="K16" s="2" t="str">
        <f t="shared" si="0"/>
        <v/>
      </c>
      <c r="L16" s="2" t="str">
        <f t="shared" si="1"/>
        <v/>
      </c>
    </row>
    <row r="17" spans="1:12" ht="15.75">
      <c r="A17" s="51" t="str">
        <f>IF(PFMP1!A17="","",PFMP1!A17)</f>
        <v/>
      </c>
      <c r="B17" s="51" t="str">
        <f>IF(PFMP1!B17="","",PFMP1!B17)</f>
        <v/>
      </c>
      <c r="C17" s="51" t="str">
        <f>IF(PFMP1!C17="","",PFMP1!C17)</f>
        <v/>
      </c>
      <c r="D17" s="50"/>
      <c r="E17" s="50"/>
      <c r="F17" s="50"/>
      <c r="G17" s="50"/>
      <c r="H17" s="50"/>
      <c r="I17" s="50"/>
      <c r="J17" s="49"/>
      <c r="K17" s="4" t="str">
        <f t="shared" si="0"/>
        <v/>
      </c>
      <c r="L17" s="4" t="str">
        <f t="shared" si="1"/>
        <v/>
      </c>
    </row>
    <row r="18" spans="1:12" ht="15.75">
      <c r="A18" s="51" t="str">
        <f>IF(PFMP1!A18="","",PFMP1!A18)</f>
        <v/>
      </c>
      <c r="B18" s="51" t="str">
        <f>IF(PFMP1!B18="","",PFMP1!B18)</f>
        <v/>
      </c>
      <c r="C18" s="51" t="str">
        <f>IF(PFMP1!C18="","",PFMP1!C18)</f>
        <v/>
      </c>
      <c r="D18" s="53"/>
      <c r="E18" s="53"/>
      <c r="F18" s="54"/>
      <c r="G18" s="53"/>
      <c r="H18" s="50"/>
      <c r="I18" s="50"/>
      <c r="J18" s="49"/>
      <c r="K18" s="2" t="str">
        <f t="shared" si="0"/>
        <v/>
      </c>
      <c r="L18" s="2" t="str">
        <f t="shared" si="1"/>
        <v/>
      </c>
    </row>
    <row r="19" spans="1:12" ht="15.75">
      <c r="A19" s="51" t="str">
        <f>IF(PFMP1!A19="","",PFMP1!A19)</f>
        <v/>
      </c>
      <c r="B19" s="51" t="str">
        <f>IF(PFMP1!B19="","",PFMP1!B19)</f>
        <v/>
      </c>
      <c r="C19" s="51" t="str">
        <f>IF(PFMP1!C19="","",PFMP1!C19)</f>
        <v/>
      </c>
      <c r="D19" s="53"/>
      <c r="E19" s="53"/>
      <c r="F19" s="54"/>
      <c r="G19" s="53"/>
      <c r="H19" s="50"/>
      <c r="I19" s="50"/>
      <c r="J19" s="49"/>
      <c r="K19" s="4" t="str">
        <f t="shared" si="0"/>
        <v/>
      </c>
      <c r="L19" s="4" t="str">
        <f t="shared" si="1"/>
        <v/>
      </c>
    </row>
    <row r="20" spans="1:12" ht="15.75">
      <c r="A20" s="51" t="str">
        <f>IF(PFMP1!A20="","",PFMP1!A20)</f>
        <v/>
      </c>
      <c r="B20" s="51" t="str">
        <f>IF(PFMP1!B20="","",PFMP1!B20)</f>
        <v/>
      </c>
      <c r="C20" s="51" t="str">
        <f>IF(PFMP1!C20="","",PFMP1!C20)</f>
        <v/>
      </c>
      <c r="D20" s="50"/>
      <c r="E20" s="50"/>
      <c r="F20" s="50"/>
      <c r="G20" s="50"/>
      <c r="H20" s="50"/>
      <c r="I20" s="50"/>
      <c r="J20" s="49"/>
      <c r="K20" s="2" t="str">
        <f t="shared" si="0"/>
        <v/>
      </c>
      <c r="L20" s="2" t="str">
        <f t="shared" si="1"/>
        <v/>
      </c>
    </row>
    <row r="21" spans="1:12" ht="15.75">
      <c r="A21" s="51" t="str">
        <f>IF(PFMP1!A21="","",PFMP1!A21)</f>
        <v/>
      </c>
      <c r="B21" s="51" t="str">
        <f>IF(PFMP1!B21="","",PFMP1!B21)</f>
        <v/>
      </c>
      <c r="C21" s="51" t="str">
        <f>IF(PFMP1!C21="","",PFMP1!C21)</f>
        <v/>
      </c>
      <c r="D21" s="53"/>
      <c r="E21" s="53"/>
      <c r="F21" s="54"/>
      <c r="G21" s="53"/>
      <c r="H21" s="50"/>
      <c r="I21" s="50"/>
      <c r="J21" s="49"/>
      <c r="K21" s="4" t="str">
        <f t="shared" si="0"/>
        <v/>
      </c>
      <c r="L21" s="4" t="str">
        <f t="shared" si="1"/>
        <v/>
      </c>
    </row>
    <row r="22" spans="1:12" ht="15.75">
      <c r="A22" s="51" t="str">
        <f>IF(PFMP1!A22="","",PFMP1!A22)</f>
        <v/>
      </c>
      <c r="B22" s="51" t="str">
        <f>IF(PFMP1!B22="","",PFMP1!B22)</f>
        <v/>
      </c>
      <c r="C22" s="51" t="str">
        <f>IF(PFMP1!C22="","",PFMP1!C22)</f>
        <v/>
      </c>
      <c r="D22" s="50"/>
      <c r="E22" s="50"/>
      <c r="F22" s="50"/>
      <c r="G22" s="50"/>
      <c r="H22" s="50"/>
      <c r="I22" s="50"/>
      <c r="J22" s="49"/>
      <c r="K22" s="2" t="str">
        <f t="shared" si="0"/>
        <v/>
      </c>
      <c r="L22" s="2" t="str">
        <f t="shared" si="1"/>
        <v/>
      </c>
    </row>
    <row r="23" spans="1:12" ht="15.75">
      <c r="A23" s="51" t="str">
        <f>IF(PFMP1!A23="","",PFMP1!A23)</f>
        <v/>
      </c>
      <c r="B23" s="51" t="str">
        <f>IF(PFMP1!B23="","",PFMP1!B23)</f>
        <v/>
      </c>
      <c r="C23" s="51" t="str">
        <f>IF(PFMP1!C23="","",PFMP1!C23)</f>
        <v/>
      </c>
      <c r="D23" s="50"/>
      <c r="E23" s="50"/>
      <c r="F23" s="50"/>
      <c r="G23" s="50"/>
      <c r="H23" s="50"/>
      <c r="I23" s="50"/>
      <c r="J23" s="49"/>
      <c r="K23" s="4" t="str">
        <f t="shared" si="0"/>
        <v/>
      </c>
      <c r="L23" s="4" t="str">
        <f t="shared" si="1"/>
        <v/>
      </c>
    </row>
    <row r="24" spans="1:12" ht="15.75">
      <c r="A24" s="51" t="str">
        <f>IF(PFMP1!A24="","",PFMP1!A24)</f>
        <v/>
      </c>
      <c r="B24" s="51" t="str">
        <f>IF(PFMP1!B24="","",PFMP1!B24)</f>
        <v/>
      </c>
      <c r="C24" s="51" t="str">
        <f>IF(PFMP1!C24="","",PFMP1!C24)</f>
        <v/>
      </c>
      <c r="D24" s="53"/>
      <c r="E24" s="53"/>
      <c r="F24" s="54"/>
      <c r="G24" s="53"/>
      <c r="H24" s="50"/>
      <c r="I24" s="50"/>
      <c r="J24" s="49"/>
      <c r="K24" s="2" t="str">
        <f t="shared" si="0"/>
        <v/>
      </c>
      <c r="L24" s="2" t="str">
        <f t="shared" si="1"/>
        <v/>
      </c>
    </row>
    <row r="25" spans="1:12" ht="15.75">
      <c r="A25" s="51" t="str">
        <f>IF(PFMP1!A25="","",PFMP1!A25)</f>
        <v/>
      </c>
      <c r="B25" s="51" t="str">
        <f>IF(PFMP1!B25="","",PFMP1!B25)</f>
        <v/>
      </c>
      <c r="C25" s="51" t="str">
        <f>IF(PFMP1!C25="","",PFMP1!C25)</f>
        <v/>
      </c>
      <c r="D25" s="50"/>
      <c r="E25" s="50"/>
      <c r="F25" s="50"/>
      <c r="G25" s="50"/>
      <c r="H25" s="50"/>
      <c r="I25" s="50"/>
      <c r="J25" s="49"/>
      <c r="K25" s="4" t="str">
        <f t="shared" si="0"/>
        <v/>
      </c>
      <c r="L25" s="4" t="str">
        <f t="shared" si="1"/>
        <v/>
      </c>
    </row>
    <row r="26" spans="1:12" ht="15.75">
      <c r="A26" s="51" t="str">
        <f>IF(PFMP1!A26="","",PFMP1!A26)</f>
        <v/>
      </c>
      <c r="B26" s="51" t="str">
        <f>IF(PFMP1!B26="","",PFMP1!B26)</f>
        <v/>
      </c>
      <c r="C26" s="51" t="str">
        <f>IF(PFMP1!C26="","",PFMP1!C26)</f>
        <v/>
      </c>
      <c r="D26" s="53"/>
      <c r="E26" s="53"/>
      <c r="F26" s="54"/>
      <c r="G26" s="53"/>
      <c r="H26" s="50"/>
      <c r="I26" s="50"/>
      <c r="J26" s="49"/>
      <c r="K26" s="2" t="str">
        <f t="shared" si="0"/>
        <v/>
      </c>
      <c r="L26" s="2" t="str">
        <f t="shared" si="1"/>
        <v/>
      </c>
    </row>
    <row r="27" spans="1:12" ht="15.75">
      <c r="A27" s="51" t="str">
        <f>IF(PFMP1!A27="","",PFMP1!A27)</f>
        <v/>
      </c>
      <c r="B27" s="51" t="str">
        <f>IF(PFMP1!B27="","",PFMP1!B27)</f>
        <v/>
      </c>
      <c r="C27" s="51" t="str">
        <f>IF(PFMP1!C27="","",PFMP1!C27)</f>
        <v/>
      </c>
      <c r="D27" s="50"/>
      <c r="E27" s="50"/>
      <c r="F27" s="50"/>
      <c r="G27" s="50"/>
      <c r="H27" s="50"/>
      <c r="I27" s="50"/>
      <c r="J27" s="49"/>
      <c r="K27" s="4" t="str">
        <f t="shared" si="0"/>
        <v/>
      </c>
      <c r="L27" s="4" t="str">
        <f t="shared" si="1"/>
        <v/>
      </c>
    </row>
    <row r="28" spans="1:12" ht="15.75">
      <c r="A28" s="51" t="str">
        <f>IF(PFMP1!A28="","",PFMP1!A28)</f>
        <v/>
      </c>
      <c r="B28" s="51" t="str">
        <f>IF(PFMP1!B28="","",PFMP1!B28)</f>
        <v/>
      </c>
      <c r="C28" s="51" t="str">
        <f>IF(PFMP1!C28="","",PFMP1!C28)</f>
        <v/>
      </c>
      <c r="D28" s="53"/>
      <c r="E28" s="53"/>
      <c r="F28" s="54"/>
      <c r="G28" s="53"/>
      <c r="H28" s="50"/>
      <c r="I28" s="50"/>
      <c r="J28" s="49"/>
      <c r="K28" s="2" t="str">
        <f t="shared" si="0"/>
        <v/>
      </c>
      <c r="L28" s="2" t="str">
        <f t="shared" si="1"/>
        <v/>
      </c>
    </row>
    <row r="29" spans="1:12" ht="15.75">
      <c r="A29" s="51" t="str">
        <f>IF(PFMP1!A29="","",PFMP1!A29)</f>
        <v/>
      </c>
      <c r="B29" s="51" t="str">
        <f>IF(PFMP1!B29="","",PFMP1!B29)</f>
        <v/>
      </c>
      <c r="C29" s="51" t="str">
        <f>IF(PFMP1!C29="","",PFMP1!C29)</f>
        <v/>
      </c>
      <c r="D29" s="50"/>
      <c r="E29" s="50"/>
      <c r="F29" s="50"/>
      <c r="G29" s="50"/>
      <c r="H29" s="50"/>
      <c r="I29" s="50"/>
      <c r="J29" s="49"/>
      <c r="K29" s="4" t="str">
        <f t="shared" si="0"/>
        <v/>
      </c>
      <c r="L29" s="4" t="str">
        <f t="shared" si="1"/>
        <v/>
      </c>
    </row>
    <row r="30" spans="1:12" ht="15.75">
      <c r="A30" s="51" t="str">
        <f>IF(PFMP1!A30="","",PFMP1!A30)</f>
        <v/>
      </c>
      <c r="B30" s="51" t="str">
        <f>IF(PFMP1!B30="","",PFMP1!B30)</f>
        <v/>
      </c>
      <c r="C30" s="51" t="str">
        <f>IF(PFMP1!C30="","",PFMP1!C30)</f>
        <v/>
      </c>
      <c r="D30" s="53"/>
      <c r="E30" s="53"/>
      <c r="F30" s="54"/>
      <c r="G30" s="53"/>
      <c r="H30" s="50"/>
      <c r="I30" s="50"/>
      <c r="J30" s="49"/>
      <c r="K30" s="2" t="str">
        <f t="shared" si="0"/>
        <v/>
      </c>
      <c r="L30" s="2" t="str">
        <f t="shared" si="1"/>
        <v/>
      </c>
    </row>
    <row r="31" spans="1:12" ht="15.75">
      <c r="A31" s="51" t="str">
        <f>IF(PFMP1!A31="","",PFMP1!A31)</f>
        <v/>
      </c>
      <c r="B31" s="51" t="str">
        <f>IF(PFMP1!B31="","",PFMP1!B31)</f>
        <v/>
      </c>
      <c r="C31" s="51" t="str">
        <f>IF(PFMP1!C31="","",PFMP1!C31)</f>
        <v/>
      </c>
      <c r="D31" s="50"/>
      <c r="E31" s="50"/>
      <c r="F31" s="50"/>
      <c r="G31" s="50"/>
      <c r="H31" s="50"/>
      <c r="I31" s="50"/>
      <c r="J31" s="49"/>
      <c r="K31" s="4" t="str">
        <f t="shared" si="0"/>
        <v/>
      </c>
      <c r="L31" s="4" t="str">
        <f t="shared" si="1"/>
        <v/>
      </c>
    </row>
    <row r="32" spans="1:12" ht="15.75">
      <c r="A32" s="51" t="str">
        <f>IF(PFMP1!A32="","",PFMP1!A32)</f>
        <v/>
      </c>
      <c r="B32" s="51" t="str">
        <f>IF(PFMP1!B32="","",PFMP1!B32)</f>
        <v/>
      </c>
      <c r="C32" s="51" t="str">
        <f>IF(PFMP1!C32="","",PFMP1!C32)</f>
        <v/>
      </c>
      <c r="D32" s="53"/>
      <c r="E32" s="53"/>
      <c r="F32" s="54"/>
      <c r="G32" s="53"/>
      <c r="H32" s="50"/>
      <c r="I32" s="50"/>
      <c r="J32" s="49"/>
      <c r="K32" s="2" t="str">
        <f t="shared" si="0"/>
        <v/>
      </c>
      <c r="L32" s="2" t="str">
        <f t="shared" si="1"/>
        <v/>
      </c>
    </row>
    <row r="33" spans="1:12" ht="15.75">
      <c r="A33" s="51" t="str">
        <f>IF(PFMP1!A33="","",PFMP1!A33)</f>
        <v/>
      </c>
      <c r="B33" s="51" t="str">
        <f>IF(PFMP1!B33="","",PFMP1!B33)</f>
        <v/>
      </c>
      <c r="C33" s="51" t="str">
        <f>IF(PFMP1!C33="","",PFMP1!C33)</f>
        <v/>
      </c>
      <c r="D33" s="50"/>
      <c r="E33" s="50"/>
      <c r="F33" s="50"/>
      <c r="G33" s="50"/>
      <c r="H33" s="50"/>
      <c r="I33" s="50"/>
      <c r="J33" s="49"/>
      <c r="K33" s="4" t="str">
        <f t="shared" si="0"/>
        <v/>
      </c>
      <c r="L33" s="4" t="str">
        <f t="shared" si="1"/>
        <v/>
      </c>
    </row>
    <row r="34" spans="1:12" ht="15.75">
      <c r="A34" s="51" t="str">
        <f>IF(PFMP1!A34="","",PFMP1!A34)</f>
        <v/>
      </c>
      <c r="B34" s="51" t="str">
        <f>IF(PFMP1!B34="","",PFMP1!B34)</f>
        <v/>
      </c>
      <c r="C34" s="51" t="str">
        <f>IF(PFMP1!C34="","",PFMP1!C34)</f>
        <v/>
      </c>
      <c r="D34" s="53"/>
      <c r="E34" s="53"/>
      <c r="F34" s="54"/>
      <c r="G34" s="53"/>
      <c r="H34" s="50"/>
      <c r="I34" s="50"/>
      <c r="J34" s="49"/>
      <c r="K34" s="2" t="str">
        <f t="shared" si="0"/>
        <v/>
      </c>
      <c r="L34" s="2" t="str">
        <f t="shared" si="1"/>
        <v/>
      </c>
    </row>
    <row r="35" spans="1:12" ht="15.75">
      <c r="A35" s="51" t="str">
        <f>IF(PFMP1!A35="","",PFMP1!A35)</f>
        <v/>
      </c>
      <c r="B35" s="51" t="str">
        <f>IF(PFMP1!B35="","",PFMP1!B35)</f>
        <v/>
      </c>
      <c r="C35" s="51" t="str">
        <f>IF(PFMP1!C35="","",PFMP1!C35)</f>
        <v/>
      </c>
      <c r="D35" s="50"/>
      <c r="E35" s="50"/>
      <c r="F35" s="50"/>
      <c r="G35" s="50"/>
      <c r="H35" s="50"/>
      <c r="I35" s="50"/>
      <c r="J35" s="49"/>
      <c r="K35" s="4" t="str">
        <f t="shared" si="0"/>
        <v/>
      </c>
      <c r="L35" s="4" t="str">
        <f t="shared" si="1"/>
        <v/>
      </c>
    </row>
    <row r="36" spans="1:12" ht="15.75">
      <c r="A36" s="51" t="str">
        <f>IF(PFMP1!A36="","",PFMP1!A36)</f>
        <v/>
      </c>
      <c r="B36" s="51" t="str">
        <f>IF(PFMP1!B36="","",PFMP1!B36)</f>
        <v/>
      </c>
      <c r="C36" s="51" t="str">
        <f>IF(PFMP1!C36="","",PFMP1!C36)</f>
        <v/>
      </c>
      <c r="D36" s="53"/>
      <c r="E36" s="53"/>
      <c r="F36" s="54"/>
      <c r="G36" s="53"/>
      <c r="H36" s="50"/>
      <c r="I36" s="50"/>
      <c r="J36" s="49"/>
      <c r="K36" s="2" t="str">
        <f t="shared" si="0"/>
        <v/>
      </c>
      <c r="L36" s="2" t="str">
        <f t="shared" si="1"/>
        <v/>
      </c>
    </row>
    <row r="37" spans="1:12" ht="15.75">
      <c r="A37" s="51" t="str">
        <f>IF(PFMP1!A37="","",PFMP1!A37)</f>
        <v/>
      </c>
      <c r="B37" s="51" t="str">
        <f>IF(PFMP1!B37="","",PFMP1!B37)</f>
        <v/>
      </c>
      <c r="C37" s="51" t="str">
        <f>IF(PFMP1!C37="","",PFMP1!C37)</f>
        <v/>
      </c>
      <c r="D37" s="50"/>
      <c r="E37" s="50"/>
      <c r="F37" s="50"/>
      <c r="G37" s="50"/>
      <c r="H37" s="50"/>
      <c r="I37" s="50"/>
      <c r="J37" s="49"/>
      <c r="K37" s="4" t="str">
        <f t="shared" si="0"/>
        <v/>
      </c>
      <c r="L37" s="4" t="str">
        <f t="shared" si="1"/>
        <v/>
      </c>
    </row>
    <row r="38" spans="1:12" ht="15.75">
      <c r="A38" s="51" t="str">
        <f>IF(PFMP1!A38="","",PFMP1!A38)</f>
        <v/>
      </c>
      <c r="B38" s="51" t="str">
        <f>IF(PFMP1!B38="","",PFMP1!B38)</f>
        <v/>
      </c>
      <c r="C38" s="51" t="str">
        <f>IF(PFMP1!C38="","",PFMP1!C38)</f>
        <v/>
      </c>
      <c r="D38" s="53"/>
      <c r="E38" s="53"/>
      <c r="F38" s="54"/>
      <c r="G38" s="53"/>
      <c r="H38" s="50"/>
      <c r="I38" s="50"/>
      <c r="J38" s="49"/>
      <c r="K38" s="2" t="str">
        <f t="shared" si="0"/>
        <v/>
      </c>
      <c r="L38" s="2" t="str">
        <f t="shared" si="1"/>
        <v/>
      </c>
    </row>
    <row r="39" spans="1:12" ht="15.75">
      <c r="A39" s="51" t="str">
        <f>IF(PFMP1!A39="","",PFMP1!A39)</f>
        <v/>
      </c>
      <c r="B39" s="51" t="str">
        <f>IF(PFMP1!B39="","",PFMP1!B39)</f>
        <v/>
      </c>
      <c r="C39" s="51" t="str">
        <f>IF(PFMP1!C39="","",PFMP1!C39)</f>
        <v/>
      </c>
      <c r="D39" s="50"/>
      <c r="E39" s="50"/>
      <c r="F39" s="50"/>
      <c r="G39" s="50"/>
      <c r="H39" s="50"/>
      <c r="I39" s="50"/>
      <c r="J39" s="49"/>
      <c r="K39" s="4" t="str">
        <f t="shared" si="0"/>
        <v/>
      </c>
      <c r="L39" s="4" t="str">
        <f t="shared" si="1"/>
        <v/>
      </c>
    </row>
    <row r="40" spans="1:12" ht="15.75">
      <c r="A40" s="51" t="str">
        <f>IF(PFMP1!A40="","",PFMP1!A40)</f>
        <v/>
      </c>
      <c r="B40" s="51" t="str">
        <f>IF(PFMP1!B40="","",PFMP1!B40)</f>
        <v/>
      </c>
      <c r="C40" s="51" t="str">
        <f>IF(PFMP1!C40="","",PFMP1!C40)</f>
        <v/>
      </c>
      <c r="D40" s="53"/>
      <c r="E40" s="53"/>
      <c r="F40" s="54"/>
      <c r="G40" s="53"/>
      <c r="H40" s="50"/>
      <c r="I40" s="50"/>
      <c r="J40" s="49"/>
      <c r="K40" s="2" t="str">
        <f t="shared" si="0"/>
        <v/>
      </c>
      <c r="L40" s="2" t="str">
        <f t="shared" si="1"/>
        <v/>
      </c>
    </row>
    <row r="41" spans="1:12" ht="15.75">
      <c r="A41" s="51" t="str">
        <f>IF(PFMP1!A41="","",PFMP1!A41)</f>
        <v/>
      </c>
      <c r="B41" s="51" t="str">
        <f>IF(PFMP1!B41="","",PFMP1!B41)</f>
        <v/>
      </c>
      <c r="C41" s="51" t="str">
        <f>IF(PFMP1!C41="","",PFMP1!C41)</f>
        <v/>
      </c>
      <c r="D41" s="50"/>
      <c r="E41" s="50"/>
      <c r="F41" s="50"/>
      <c r="G41" s="50"/>
      <c r="H41" s="50"/>
      <c r="I41" s="59"/>
      <c r="J41" s="49"/>
      <c r="K41" s="4" t="str">
        <f t="shared" si="0"/>
        <v/>
      </c>
      <c r="L41" s="4" t="str">
        <f t="shared" si="1"/>
        <v/>
      </c>
    </row>
    <row r="42" spans="1:12" ht="15.75">
      <c r="A42" s="51" t="str">
        <f>IF(PFMP1!A42="","",PFMP1!A42)</f>
        <v/>
      </c>
      <c r="B42" s="51" t="str">
        <f>IF(PFMP1!B42="","",PFMP1!B42)</f>
        <v/>
      </c>
      <c r="C42" s="51" t="str">
        <f>IF(PFMP1!C42="","",PFMP1!C42)</f>
        <v/>
      </c>
      <c r="D42" s="53"/>
      <c r="E42" s="53"/>
      <c r="F42" s="54"/>
      <c r="G42" s="53"/>
      <c r="H42" s="50"/>
      <c r="I42" s="50"/>
      <c r="J42" s="49"/>
      <c r="K42" s="2" t="str">
        <f t="shared" si="0"/>
        <v/>
      </c>
      <c r="L42" s="2" t="str">
        <f t="shared" si="1"/>
        <v/>
      </c>
    </row>
  </sheetData>
  <sheetProtection sheet="1" objects="1" scenarios="1" selectLockedCells="1"/>
  <mergeCells count="23">
    <mergeCell ref="A9:A10"/>
    <mergeCell ref="J9:J10"/>
    <mergeCell ref="K9:K10"/>
    <mergeCell ref="L9:L10"/>
    <mergeCell ref="I9:I10"/>
    <mergeCell ref="B9:B10"/>
    <mergeCell ref="C9:C10"/>
    <mergeCell ref="D9:D10"/>
    <mergeCell ref="E9:E10"/>
    <mergeCell ref="F9:F10"/>
    <mergeCell ref="G9:G10"/>
    <mergeCell ref="H9:H10"/>
    <mergeCell ref="A6:D7"/>
    <mergeCell ref="E6:E7"/>
    <mergeCell ref="F6:F7"/>
    <mergeCell ref="G6:H7"/>
    <mergeCell ref="A8:C8"/>
    <mergeCell ref="D8:G8"/>
    <mergeCell ref="A1:H1"/>
    <mergeCell ref="A2:H3"/>
    <mergeCell ref="A4:H4"/>
    <mergeCell ref="F5:H5"/>
    <mergeCell ref="B5:C5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L42"/>
  <sheetViews>
    <sheetView workbookViewId="0">
      <selection activeCell="D5" sqref="D5"/>
    </sheetView>
  </sheetViews>
  <sheetFormatPr baseColWidth="10" defaultRowHeight="15"/>
  <cols>
    <col min="1" max="1" width="19.85546875" customWidth="1"/>
    <col min="2" max="2" width="16.28515625" customWidth="1"/>
    <col min="3" max="3" width="25.28515625" customWidth="1"/>
    <col min="4" max="4" width="32" customWidth="1"/>
    <col min="5" max="5" width="30.140625" customWidth="1"/>
    <col min="6" max="6" width="29.42578125" customWidth="1"/>
    <col min="7" max="7" width="15.7109375" customWidth="1"/>
    <col min="8" max="8" width="20" customWidth="1"/>
    <col min="9" max="9" width="17.28515625" customWidth="1"/>
    <col min="10" max="10" width="10.7109375" customWidth="1"/>
    <col min="11" max="11" width="11.140625" customWidth="1"/>
    <col min="12" max="12" width="11" customWidth="1"/>
  </cols>
  <sheetData>
    <row r="1" spans="1:12" ht="30">
      <c r="A1" s="69" t="s">
        <v>13</v>
      </c>
      <c r="B1" s="69"/>
      <c r="C1" s="69"/>
      <c r="D1" s="69"/>
      <c r="E1" s="69"/>
      <c r="F1" s="69"/>
      <c r="G1" s="69"/>
      <c r="H1" s="69"/>
      <c r="I1" s="11"/>
    </row>
    <row r="2" spans="1:12" ht="27">
      <c r="A2" s="70" t="s">
        <v>14</v>
      </c>
      <c r="B2" s="70"/>
      <c r="C2" s="70"/>
      <c r="D2" s="70"/>
      <c r="E2" s="70"/>
      <c r="F2" s="70"/>
      <c r="G2" s="70"/>
      <c r="H2" s="70"/>
      <c r="I2" s="9"/>
      <c r="J2" s="7" t="s">
        <v>21</v>
      </c>
      <c r="K2" s="8" t="str">
        <f>IF(F5="","",5)</f>
        <v/>
      </c>
    </row>
    <row r="3" spans="1:12" ht="27">
      <c r="A3" s="70"/>
      <c r="B3" s="70"/>
      <c r="C3" s="70"/>
      <c r="D3" s="70"/>
      <c r="E3" s="70"/>
      <c r="F3" s="70"/>
      <c r="G3" s="70"/>
      <c r="H3" s="70"/>
      <c r="I3" s="12"/>
    </row>
    <row r="4" spans="1:12" ht="22.5">
      <c r="A4" s="71" t="s">
        <v>15</v>
      </c>
      <c r="B4" s="71"/>
      <c r="C4" s="71"/>
      <c r="D4" s="71"/>
      <c r="E4" s="71"/>
      <c r="F4" s="71"/>
      <c r="G4" s="71"/>
      <c r="H4" s="71"/>
      <c r="I4" s="13"/>
    </row>
    <row r="5" spans="1:12" ht="22.5">
      <c r="A5" s="26"/>
      <c r="B5" s="72" t="s">
        <v>138</v>
      </c>
      <c r="C5" s="72"/>
      <c r="D5" s="48"/>
      <c r="E5" s="27" t="s">
        <v>137</v>
      </c>
      <c r="F5" s="67"/>
      <c r="G5" s="67"/>
      <c r="H5" s="68"/>
      <c r="I5" s="14"/>
    </row>
    <row r="6" spans="1:12">
      <c r="A6" s="73" t="s">
        <v>141</v>
      </c>
      <c r="B6" s="74"/>
      <c r="C6" s="74"/>
      <c r="D6" s="74"/>
      <c r="E6" s="77"/>
      <c r="F6" s="79" t="s">
        <v>145</v>
      </c>
      <c r="G6" s="81" t="str">
        <f>IF(Consignes!B10="","",Consignes!B10)</f>
        <v/>
      </c>
      <c r="H6" s="82"/>
      <c r="I6" s="15"/>
    </row>
    <row r="7" spans="1:12">
      <c r="A7" s="75"/>
      <c r="B7" s="76"/>
      <c r="C7" s="76"/>
      <c r="D7" s="76"/>
      <c r="E7" s="78"/>
      <c r="F7" s="80"/>
      <c r="G7" s="83"/>
      <c r="H7" s="84"/>
      <c r="I7" s="15"/>
    </row>
    <row r="8" spans="1:12">
      <c r="A8" s="87" t="s">
        <v>16</v>
      </c>
      <c r="B8" s="87"/>
      <c r="C8" s="87"/>
      <c r="D8" s="88" t="s">
        <v>17</v>
      </c>
      <c r="E8" s="88"/>
      <c r="F8" s="88"/>
      <c r="G8" s="88"/>
      <c r="H8" s="10" t="s">
        <v>18</v>
      </c>
      <c r="I8" s="16"/>
    </row>
    <row r="9" spans="1:12" ht="37.5" customHeight="1">
      <c r="A9" s="91" t="s">
        <v>0</v>
      </c>
      <c r="B9" s="91" t="s">
        <v>1</v>
      </c>
      <c r="C9" s="91" t="s">
        <v>19</v>
      </c>
      <c r="D9" s="93" t="s">
        <v>105</v>
      </c>
      <c r="E9" s="95" t="s">
        <v>106</v>
      </c>
      <c r="F9" s="95" t="s">
        <v>107</v>
      </c>
      <c r="G9" s="95" t="s">
        <v>108</v>
      </c>
      <c r="H9" s="91" t="s">
        <v>20</v>
      </c>
      <c r="I9" s="89" t="s">
        <v>100</v>
      </c>
      <c r="J9" s="85" t="s">
        <v>43</v>
      </c>
      <c r="K9" s="86" t="s">
        <v>44</v>
      </c>
      <c r="L9" s="86" t="s">
        <v>45</v>
      </c>
    </row>
    <row r="10" spans="1:12" ht="18.75" customHeight="1">
      <c r="A10" s="92"/>
      <c r="B10" s="92"/>
      <c r="C10" s="92"/>
      <c r="D10" s="94"/>
      <c r="E10" s="96"/>
      <c r="F10" s="96"/>
      <c r="G10" s="96"/>
      <c r="H10" s="92"/>
      <c r="I10" s="90"/>
      <c r="J10" s="85"/>
      <c r="K10" s="86"/>
      <c r="L10" s="86"/>
    </row>
    <row r="11" spans="1:12" ht="15.75">
      <c r="A11" s="51" t="str">
        <f>IF(PFMP1!A11="","",PFMP1!A11)</f>
        <v/>
      </c>
      <c r="B11" s="51" t="str">
        <f>IF(PFMP1!B11="","",PFMP1!B11)</f>
        <v/>
      </c>
      <c r="C11" s="51" t="str">
        <f>IF(PFMP1!C11="","",PFMP1!C11)</f>
        <v/>
      </c>
      <c r="D11" s="50"/>
      <c r="E11" s="50"/>
      <c r="F11" s="50"/>
      <c r="G11" s="50"/>
      <c r="H11" s="50"/>
      <c r="I11" s="50"/>
      <c r="J11" s="49"/>
      <c r="K11" s="4" t="str">
        <f>IF(J11="","",INT(J11/5))</f>
        <v/>
      </c>
      <c r="L11" s="4" t="str">
        <f>IF(J11="","",J11-(K11*5))</f>
        <v/>
      </c>
    </row>
    <row r="12" spans="1:12" ht="15.75">
      <c r="A12" s="51" t="str">
        <f>IF(PFMP1!A12="","",PFMP1!A12)</f>
        <v/>
      </c>
      <c r="B12" s="51" t="str">
        <f>IF(PFMP1!B12="","",PFMP1!B12)</f>
        <v/>
      </c>
      <c r="C12" s="51" t="str">
        <f>IF(PFMP1!C12="","",PFMP1!C12)</f>
        <v/>
      </c>
      <c r="D12" s="53"/>
      <c r="E12" s="53"/>
      <c r="F12" s="54"/>
      <c r="G12" s="53"/>
      <c r="H12" s="50"/>
      <c r="I12" s="50"/>
      <c r="J12" s="49"/>
      <c r="K12" s="2" t="str">
        <f t="shared" ref="K12:K42" si="0">IF(J12="","",INT(J12/5))</f>
        <v/>
      </c>
      <c r="L12" s="2" t="str">
        <f t="shared" ref="L12:L42" si="1">IF(J12="","",J12-(K12*5))</f>
        <v/>
      </c>
    </row>
    <row r="13" spans="1:12" ht="15.75">
      <c r="A13" s="51" t="str">
        <f>IF(PFMP1!A13="","",PFMP1!A13)</f>
        <v/>
      </c>
      <c r="B13" s="51" t="str">
        <f>IF(PFMP1!B13="","",PFMP1!B13)</f>
        <v/>
      </c>
      <c r="C13" s="51" t="str">
        <f>IF(PFMP1!C13="","",PFMP1!C13)</f>
        <v/>
      </c>
      <c r="D13" s="50"/>
      <c r="E13" s="50"/>
      <c r="F13" s="50"/>
      <c r="G13" s="55"/>
      <c r="H13" s="50"/>
      <c r="I13" s="50"/>
      <c r="J13" s="49"/>
      <c r="K13" s="4" t="str">
        <f t="shared" si="0"/>
        <v/>
      </c>
      <c r="L13" s="4" t="str">
        <f t="shared" si="1"/>
        <v/>
      </c>
    </row>
    <row r="14" spans="1:12" ht="15.75">
      <c r="A14" s="51" t="str">
        <f>IF(PFMP1!A14="","",PFMP1!A14)</f>
        <v/>
      </c>
      <c r="B14" s="51" t="str">
        <f>IF(PFMP1!B14="","",PFMP1!B14)</f>
        <v/>
      </c>
      <c r="C14" s="51" t="str">
        <f>IF(PFMP1!C14="","",PFMP1!C14)</f>
        <v/>
      </c>
      <c r="D14" s="53"/>
      <c r="E14" s="53"/>
      <c r="F14" s="54"/>
      <c r="G14" s="53"/>
      <c r="H14" s="50"/>
      <c r="I14" s="50"/>
      <c r="J14" s="49"/>
      <c r="K14" s="2" t="str">
        <f t="shared" si="0"/>
        <v/>
      </c>
      <c r="L14" s="2" t="str">
        <f t="shared" si="1"/>
        <v/>
      </c>
    </row>
    <row r="15" spans="1:12" ht="15.75">
      <c r="A15" s="51" t="str">
        <f>IF(PFMP1!A15="","",PFMP1!A15)</f>
        <v/>
      </c>
      <c r="B15" s="51" t="str">
        <f>IF(PFMP1!B15="","",PFMP1!B15)</f>
        <v/>
      </c>
      <c r="C15" s="51" t="str">
        <f>IF(PFMP1!C15="","",PFMP1!C15)</f>
        <v/>
      </c>
      <c r="D15" s="50"/>
      <c r="E15" s="50"/>
      <c r="F15" s="50"/>
      <c r="G15" s="50"/>
      <c r="H15" s="50"/>
      <c r="I15" s="50"/>
      <c r="J15" s="49"/>
      <c r="K15" s="4" t="str">
        <f t="shared" si="0"/>
        <v/>
      </c>
      <c r="L15" s="4" t="str">
        <f t="shared" si="1"/>
        <v/>
      </c>
    </row>
    <row r="16" spans="1:12" ht="15.75">
      <c r="A16" s="51" t="str">
        <f>IF(PFMP1!A16="","",PFMP1!A16)</f>
        <v/>
      </c>
      <c r="B16" s="51" t="str">
        <f>IF(PFMP1!B16="","",PFMP1!B16)</f>
        <v/>
      </c>
      <c r="C16" s="51" t="str">
        <f>IF(PFMP1!C16="","",PFMP1!C16)</f>
        <v/>
      </c>
      <c r="D16" s="53"/>
      <c r="E16" s="53"/>
      <c r="F16" s="54"/>
      <c r="G16" s="53"/>
      <c r="H16" s="50"/>
      <c r="I16" s="50"/>
      <c r="J16" s="49"/>
      <c r="K16" s="2" t="str">
        <f t="shared" si="0"/>
        <v/>
      </c>
      <c r="L16" s="2" t="str">
        <f t="shared" si="1"/>
        <v/>
      </c>
    </row>
    <row r="17" spans="1:12" ht="15.75">
      <c r="A17" s="51" t="str">
        <f>IF(PFMP1!A17="","",PFMP1!A17)</f>
        <v/>
      </c>
      <c r="B17" s="51" t="str">
        <f>IF(PFMP1!B17="","",PFMP1!B17)</f>
        <v/>
      </c>
      <c r="C17" s="51" t="str">
        <f>IF(PFMP1!C17="","",PFMP1!C17)</f>
        <v/>
      </c>
      <c r="D17" s="50"/>
      <c r="E17" s="50"/>
      <c r="F17" s="50"/>
      <c r="G17" s="50"/>
      <c r="H17" s="50"/>
      <c r="I17" s="50"/>
      <c r="J17" s="49"/>
      <c r="K17" s="4" t="str">
        <f t="shared" si="0"/>
        <v/>
      </c>
      <c r="L17" s="4" t="str">
        <f t="shared" si="1"/>
        <v/>
      </c>
    </row>
    <row r="18" spans="1:12" ht="15.75">
      <c r="A18" s="51" t="str">
        <f>IF(PFMP1!A18="","",PFMP1!A18)</f>
        <v/>
      </c>
      <c r="B18" s="51" t="str">
        <f>IF(PFMP1!B18="","",PFMP1!B18)</f>
        <v/>
      </c>
      <c r="C18" s="51" t="str">
        <f>IF(PFMP1!C18="","",PFMP1!C18)</f>
        <v/>
      </c>
      <c r="D18" s="53"/>
      <c r="E18" s="53"/>
      <c r="F18" s="54"/>
      <c r="G18" s="53"/>
      <c r="H18" s="50"/>
      <c r="I18" s="50"/>
      <c r="J18" s="49"/>
      <c r="K18" s="2" t="str">
        <f t="shared" si="0"/>
        <v/>
      </c>
      <c r="L18" s="2" t="str">
        <f t="shared" si="1"/>
        <v/>
      </c>
    </row>
    <row r="19" spans="1:12" ht="15.75">
      <c r="A19" s="51" t="str">
        <f>IF(PFMP1!A19="","",PFMP1!A19)</f>
        <v/>
      </c>
      <c r="B19" s="51" t="str">
        <f>IF(PFMP1!B19="","",PFMP1!B19)</f>
        <v/>
      </c>
      <c r="C19" s="51" t="str">
        <f>IF(PFMP1!C19="","",PFMP1!C19)</f>
        <v/>
      </c>
      <c r="D19" s="53"/>
      <c r="E19" s="53"/>
      <c r="F19" s="54"/>
      <c r="G19" s="53"/>
      <c r="H19" s="50"/>
      <c r="I19" s="50"/>
      <c r="J19" s="49"/>
      <c r="K19" s="4" t="str">
        <f t="shared" si="0"/>
        <v/>
      </c>
      <c r="L19" s="4" t="str">
        <f t="shared" si="1"/>
        <v/>
      </c>
    </row>
    <row r="20" spans="1:12" ht="15.75">
      <c r="A20" s="51" t="str">
        <f>IF(PFMP1!A20="","",PFMP1!A20)</f>
        <v/>
      </c>
      <c r="B20" s="51" t="str">
        <f>IF(PFMP1!B20="","",PFMP1!B20)</f>
        <v/>
      </c>
      <c r="C20" s="51" t="str">
        <f>IF(PFMP1!C20="","",PFMP1!C20)</f>
        <v/>
      </c>
      <c r="D20" s="50"/>
      <c r="E20" s="50"/>
      <c r="F20" s="50"/>
      <c r="G20" s="50"/>
      <c r="H20" s="50"/>
      <c r="I20" s="50"/>
      <c r="J20" s="49"/>
      <c r="K20" s="2" t="str">
        <f t="shared" si="0"/>
        <v/>
      </c>
      <c r="L20" s="2" t="str">
        <f t="shared" si="1"/>
        <v/>
      </c>
    </row>
    <row r="21" spans="1:12" ht="15.75">
      <c r="A21" s="51" t="str">
        <f>IF(PFMP1!A21="","",PFMP1!A21)</f>
        <v/>
      </c>
      <c r="B21" s="51" t="str">
        <f>IF(PFMP1!B21="","",PFMP1!B21)</f>
        <v/>
      </c>
      <c r="C21" s="51" t="str">
        <f>IF(PFMP1!C21="","",PFMP1!C21)</f>
        <v/>
      </c>
      <c r="D21" s="53"/>
      <c r="E21" s="53"/>
      <c r="F21" s="54"/>
      <c r="G21" s="53"/>
      <c r="H21" s="50"/>
      <c r="I21" s="50"/>
      <c r="J21" s="49"/>
      <c r="K21" s="4" t="str">
        <f t="shared" si="0"/>
        <v/>
      </c>
      <c r="L21" s="4" t="str">
        <f t="shared" si="1"/>
        <v/>
      </c>
    </row>
    <row r="22" spans="1:12" ht="15.75">
      <c r="A22" s="51" t="str">
        <f>IF(PFMP1!A22="","",PFMP1!A22)</f>
        <v/>
      </c>
      <c r="B22" s="51" t="str">
        <f>IF(PFMP1!B22="","",PFMP1!B22)</f>
        <v/>
      </c>
      <c r="C22" s="51" t="str">
        <f>IF(PFMP1!C22="","",PFMP1!C22)</f>
        <v/>
      </c>
      <c r="D22" s="50"/>
      <c r="E22" s="50"/>
      <c r="F22" s="50"/>
      <c r="G22" s="50"/>
      <c r="H22" s="50"/>
      <c r="I22" s="50"/>
      <c r="J22" s="49"/>
      <c r="K22" s="2" t="str">
        <f t="shared" si="0"/>
        <v/>
      </c>
      <c r="L22" s="2" t="str">
        <f t="shared" si="1"/>
        <v/>
      </c>
    </row>
    <row r="23" spans="1:12" ht="15.75">
      <c r="A23" s="51" t="str">
        <f>IF(PFMP1!A23="","",PFMP1!A23)</f>
        <v/>
      </c>
      <c r="B23" s="51" t="str">
        <f>IF(PFMP1!B23="","",PFMP1!B23)</f>
        <v/>
      </c>
      <c r="C23" s="51" t="str">
        <f>IF(PFMP1!C23="","",PFMP1!C23)</f>
        <v/>
      </c>
      <c r="D23" s="50"/>
      <c r="E23" s="50"/>
      <c r="F23" s="50"/>
      <c r="G23" s="50"/>
      <c r="H23" s="50"/>
      <c r="I23" s="50"/>
      <c r="J23" s="49"/>
      <c r="K23" s="4" t="str">
        <f t="shared" si="0"/>
        <v/>
      </c>
      <c r="L23" s="4" t="str">
        <f t="shared" si="1"/>
        <v/>
      </c>
    </row>
    <row r="24" spans="1:12" ht="15.75">
      <c r="A24" s="51" t="str">
        <f>IF(PFMP1!A24="","",PFMP1!A24)</f>
        <v/>
      </c>
      <c r="B24" s="51" t="str">
        <f>IF(PFMP1!B24="","",PFMP1!B24)</f>
        <v/>
      </c>
      <c r="C24" s="51" t="str">
        <f>IF(PFMP1!C24="","",PFMP1!C24)</f>
        <v/>
      </c>
      <c r="D24" s="53"/>
      <c r="E24" s="53"/>
      <c r="F24" s="54"/>
      <c r="G24" s="53"/>
      <c r="H24" s="50"/>
      <c r="I24" s="50"/>
      <c r="J24" s="49"/>
      <c r="K24" s="2" t="str">
        <f t="shared" si="0"/>
        <v/>
      </c>
      <c r="L24" s="2" t="str">
        <f t="shared" si="1"/>
        <v/>
      </c>
    </row>
    <row r="25" spans="1:12" ht="15.75">
      <c r="A25" s="51" t="str">
        <f>IF(PFMP1!A25="","",PFMP1!A25)</f>
        <v/>
      </c>
      <c r="B25" s="51" t="str">
        <f>IF(PFMP1!B25="","",PFMP1!B25)</f>
        <v/>
      </c>
      <c r="C25" s="51" t="str">
        <f>IF(PFMP1!C25="","",PFMP1!C25)</f>
        <v/>
      </c>
      <c r="D25" s="50"/>
      <c r="E25" s="50"/>
      <c r="F25" s="50"/>
      <c r="G25" s="50"/>
      <c r="H25" s="50"/>
      <c r="I25" s="50"/>
      <c r="J25" s="49"/>
      <c r="K25" s="4" t="str">
        <f t="shared" si="0"/>
        <v/>
      </c>
      <c r="L25" s="4" t="str">
        <f t="shared" si="1"/>
        <v/>
      </c>
    </row>
    <row r="26" spans="1:12" ht="15.75">
      <c r="A26" s="51" t="str">
        <f>IF(PFMP1!A26="","",PFMP1!A26)</f>
        <v/>
      </c>
      <c r="B26" s="51" t="str">
        <f>IF(PFMP1!B26="","",PFMP1!B26)</f>
        <v/>
      </c>
      <c r="C26" s="51" t="str">
        <f>IF(PFMP1!C26="","",PFMP1!C26)</f>
        <v/>
      </c>
      <c r="D26" s="53"/>
      <c r="E26" s="53"/>
      <c r="F26" s="54"/>
      <c r="G26" s="53"/>
      <c r="H26" s="50"/>
      <c r="I26" s="50"/>
      <c r="J26" s="49"/>
      <c r="K26" s="2" t="str">
        <f t="shared" si="0"/>
        <v/>
      </c>
      <c r="L26" s="2" t="str">
        <f t="shared" si="1"/>
        <v/>
      </c>
    </row>
    <row r="27" spans="1:12" ht="15.75">
      <c r="A27" s="51" t="str">
        <f>IF(PFMP1!A27="","",PFMP1!A27)</f>
        <v/>
      </c>
      <c r="B27" s="51" t="str">
        <f>IF(PFMP1!B27="","",PFMP1!B27)</f>
        <v/>
      </c>
      <c r="C27" s="51" t="str">
        <f>IF(PFMP1!C27="","",PFMP1!C27)</f>
        <v/>
      </c>
      <c r="D27" s="50"/>
      <c r="E27" s="50"/>
      <c r="F27" s="50"/>
      <c r="G27" s="50"/>
      <c r="H27" s="50"/>
      <c r="I27" s="50"/>
      <c r="J27" s="49"/>
      <c r="K27" s="4" t="str">
        <f t="shared" si="0"/>
        <v/>
      </c>
      <c r="L27" s="4" t="str">
        <f t="shared" si="1"/>
        <v/>
      </c>
    </row>
    <row r="28" spans="1:12" ht="15.75">
      <c r="A28" s="51" t="str">
        <f>IF(PFMP1!A28="","",PFMP1!A28)</f>
        <v/>
      </c>
      <c r="B28" s="51" t="str">
        <f>IF(PFMP1!B28="","",PFMP1!B28)</f>
        <v/>
      </c>
      <c r="C28" s="51" t="str">
        <f>IF(PFMP1!C28="","",PFMP1!C28)</f>
        <v/>
      </c>
      <c r="D28" s="53"/>
      <c r="E28" s="53"/>
      <c r="F28" s="54"/>
      <c r="G28" s="53"/>
      <c r="H28" s="50"/>
      <c r="I28" s="50"/>
      <c r="J28" s="49"/>
      <c r="K28" s="2" t="str">
        <f t="shared" si="0"/>
        <v/>
      </c>
      <c r="L28" s="2" t="str">
        <f t="shared" si="1"/>
        <v/>
      </c>
    </row>
    <row r="29" spans="1:12" ht="15.75">
      <c r="A29" s="51" t="str">
        <f>IF(PFMP1!A29="","",PFMP1!A29)</f>
        <v/>
      </c>
      <c r="B29" s="51" t="str">
        <f>IF(PFMP1!B29="","",PFMP1!B29)</f>
        <v/>
      </c>
      <c r="C29" s="51" t="str">
        <f>IF(PFMP1!C29="","",PFMP1!C29)</f>
        <v/>
      </c>
      <c r="D29" s="50"/>
      <c r="E29" s="50"/>
      <c r="F29" s="50"/>
      <c r="G29" s="50"/>
      <c r="H29" s="50"/>
      <c r="I29" s="50"/>
      <c r="J29" s="49"/>
      <c r="K29" s="4" t="str">
        <f t="shared" si="0"/>
        <v/>
      </c>
      <c r="L29" s="4" t="str">
        <f t="shared" si="1"/>
        <v/>
      </c>
    </row>
    <row r="30" spans="1:12" ht="15.75">
      <c r="A30" s="51" t="str">
        <f>IF(PFMP1!A30="","",PFMP1!A30)</f>
        <v/>
      </c>
      <c r="B30" s="51" t="str">
        <f>IF(PFMP1!B30="","",PFMP1!B30)</f>
        <v/>
      </c>
      <c r="C30" s="51" t="str">
        <f>IF(PFMP1!C30="","",PFMP1!C30)</f>
        <v/>
      </c>
      <c r="D30" s="53"/>
      <c r="E30" s="53"/>
      <c r="F30" s="54"/>
      <c r="G30" s="53"/>
      <c r="H30" s="50"/>
      <c r="I30" s="50"/>
      <c r="J30" s="49"/>
      <c r="K30" s="2" t="str">
        <f t="shared" si="0"/>
        <v/>
      </c>
      <c r="L30" s="2" t="str">
        <f t="shared" si="1"/>
        <v/>
      </c>
    </row>
    <row r="31" spans="1:12" ht="15.75">
      <c r="A31" s="51" t="str">
        <f>IF(PFMP1!A31="","",PFMP1!A31)</f>
        <v/>
      </c>
      <c r="B31" s="51" t="str">
        <f>IF(PFMP1!B31="","",PFMP1!B31)</f>
        <v/>
      </c>
      <c r="C31" s="51" t="str">
        <f>IF(PFMP1!C31="","",PFMP1!C31)</f>
        <v/>
      </c>
      <c r="D31" s="50"/>
      <c r="E31" s="50"/>
      <c r="F31" s="50"/>
      <c r="G31" s="50"/>
      <c r="H31" s="50"/>
      <c r="I31" s="50"/>
      <c r="J31" s="49"/>
      <c r="K31" s="4" t="str">
        <f t="shared" si="0"/>
        <v/>
      </c>
      <c r="L31" s="4" t="str">
        <f t="shared" si="1"/>
        <v/>
      </c>
    </row>
    <row r="32" spans="1:12" ht="15.75">
      <c r="A32" s="51" t="str">
        <f>IF(PFMP1!A32="","",PFMP1!A32)</f>
        <v/>
      </c>
      <c r="B32" s="51" t="str">
        <f>IF(PFMP1!B32="","",PFMP1!B32)</f>
        <v/>
      </c>
      <c r="C32" s="51" t="str">
        <f>IF(PFMP1!C32="","",PFMP1!C32)</f>
        <v/>
      </c>
      <c r="D32" s="53"/>
      <c r="E32" s="53"/>
      <c r="F32" s="54"/>
      <c r="G32" s="53"/>
      <c r="H32" s="50"/>
      <c r="I32" s="50"/>
      <c r="J32" s="49"/>
      <c r="K32" s="2" t="str">
        <f t="shared" si="0"/>
        <v/>
      </c>
      <c r="L32" s="2" t="str">
        <f t="shared" si="1"/>
        <v/>
      </c>
    </row>
    <row r="33" spans="1:12" ht="15.75">
      <c r="A33" s="51" t="str">
        <f>IF(PFMP1!A33="","",PFMP1!A33)</f>
        <v/>
      </c>
      <c r="B33" s="51" t="str">
        <f>IF(PFMP1!B33="","",PFMP1!B33)</f>
        <v/>
      </c>
      <c r="C33" s="51" t="str">
        <f>IF(PFMP1!C33="","",PFMP1!C33)</f>
        <v/>
      </c>
      <c r="D33" s="50"/>
      <c r="E33" s="50"/>
      <c r="F33" s="50"/>
      <c r="G33" s="50"/>
      <c r="H33" s="50"/>
      <c r="I33" s="50"/>
      <c r="J33" s="49"/>
      <c r="K33" s="4" t="str">
        <f t="shared" si="0"/>
        <v/>
      </c>
      <c r="L33" s="4" t="str">
        <f t="shared" si="1"/>
        <v/>
      </c>
    </row>
    <row r="34" spans="1:12" ht="15.75">
      <c r="A34" s="51" t="str">
        <f>IF(PFMP1!A34="","",PFMP1!A34)</f>
        <v/>
      </c>
      <c r="B34" s="51" t="str">
        <f>IF(PFMP1!B34="","",PFMP1!B34)</f>
        <v/>
      </c>
      <c r="C34" s="51" t="str">
        <f>IF(PFMP1!C34="","",PFMP1!C34)</f>
        <v/>
      </c>
      <c r="D34" s="53"/>
      <c r="E34" s="53"/>
      <c r="F34" s="54"/>
      <c r="G34" s="53"/>
      <c r="H34" s="50"/>
      <c r="I34" s="50"/>
      <c r="J34" s="49"/>
      <c r="K34" s="2" t="str">
        <f t="shared" si="0"/>
        <v/>
      </c>
      <c r="L34" s="2" t="str">
        <f t="shared" si="1"/>
        <v/>
      </c>
    </row>
    <row r="35" spans="1:12" ht="15.75">
      <c r="A35" s="51" t="str">
        <f>IF(PFMP1!A35="","",PFMP1!A35)</f>
        <v/>
      </c>
      <c r="B35" s="51" t="str">
        <f>IF(PFMP1!B35="","",PFMP1!B35)</f>
        <v/>
      </c>
      <c r="C35" s="51" t="str">
        <f>IF(PFMP1!C35="","",PFMP1!C35)</f>
        <v/>
      </c>
      <c r="D35" s="50"/>
      <c r="E35" s="50"/>
      <c r="F35" s="50"/>
      <c r="G35" s="50"/>
      <c r="H35" s="50"/>
      <c r="I35" s="50"/>
      <c r="J35" s="49"/>
      <c r="K35" s="4" t="str">
        <f t="shared" si="0"/>
        <v/>
      </c>
      <c r="L35" s="4" t="str">
        <f t="shared" si="1"/>
        <v/>
      </c>
    </row>
    <row r="36" spans="1:12" ht="15.75">
      <c r="A36" s="51" t="str">
        <f>IF(PFMP1!A36="","",PFMP1!A36)</f>
        <v/>
      </c>
      <c r="B36" s="51" t="str">
        <f>IF(PFMP1!B36="","",PFMP1!B36)</f>
        <v/>
      </c>
      <c r="C36" s="51" t="str">
        <f>IF(PFMP1!C36="","",PFMP1!C36)</f>
        <v/>
      </c>
      <c r="D36" s="53"/>
      <c r="E36" s="53"/>
      <c r="F36" s="54"/>
      <c r="G36" s="53"/>
      <c r="H36" s="50"/>
      <c r="I36" s="50"/>
      <c r="J36" s="49"/>
      <c r="K36" s="2" t="str">
        <f t="shared" si="0"/>
        <v/>
      </c>
      <c r="L36" s="2" t="str">
        <f t="shared" si="1"/>
        <v/>
      </c>
    </row>
    <row r="37" spans="1:12" ht="15.75">
      <c r="A37" s="51" t="str">
        <f>IF(PFMP1!A37="","",PFMP1!A37)</f>
        <v/>
      </c>
      <c r="B37" s="51" t="str">
        <f>IF(PFMP1!B37="","",PFMP1!B37)</f>
        <v/>
      </c>
      <c r="C37" s="51" t="str">
        <f>IF(PFMP1!C37="","",PFMP1!C37)</f>
        <v/>
      </c>
      <c r="D37" s="50"/>
      <c r="E37" s="50"/>
      <c r="F37" s="50"/>
      <c r="G37" s="50"/>
      <c r="H37" s="50"/>
      <c r="I37" s="50"/>
      <c r="J37" s="49"/>
      <c r="K37" s="4" t="str">
        <f t="shared" si="0"/>
        <v/>
      </c>
      <c r="L37" s="4" t="str">
        <f t="shared" si="1"/>
        <v/>
      </c>
    </row>
    <row r="38" spans="1:12" ht="15.75">
      <c r="A38" s="51" t="str">
        <f>IF(PFMP1!A38="","",PFMP1!A38)</f>
        <v/>
      </c>
      <c r="B38" s="51" t="str">
        <f>IF(PFMP1!B38="","",PFMP1!B38)</f>
        <v/>
      </c>
      <c r="C38" s="51" t="str">
        <f>IF(PFMP1!C38="","",PFMP1!C38)</f>
        <v/>
      </c>
      <c r="D38" s="53"/>
      <c r="E38" s="53"/>
      <c r="F38" s="54"/>
      <c r="G38" s="53"/>
      <c r="H38" s="50"/>
      <c r="I38" s="50"/>
      <c r="J38" s="49"/>
      <c r="K38" s="2" t="str">
        <f t="shared" si="0"/>
        <v/>
      </c>
      <c r="L38" s="2" t="str">
        <f t="shared" si="1"/>
        <v/>
      </c>
    </row>
    <row r="39" spans="1:12" ht="15.75">
      <c r="A39" s="51" t="str">
        <f>IF(PFMP1!A39="","",PFMP1!A39)</f>
        <v/>
      </c>
      <c r="B39" s="51" t="str">
        <f>IF(PFMP1!B39="","",PFMP1!B39)</f>
        <v/>
      </c>
      <c r="C39" s="51" t="str">
        <f>IF(PFMP1!C39="","",PFMP1!C39)</f>
        <v/>
      </c>
      <c r="D39" s="50"/>
      <c r="E39" s="50"/>
      <c r="F39" s="50"/>
      <c r="G39" s="50"/>
      <c r="H39" s="50"/>
      <c r="I39" s="50"/>
      <c r="J39" s="49"/>
      <c r="K39" s="4" t="str">
        <f t="shared" si="0"/>
        <v/>
      </c>
      <c r="L39" s="4" t="str">
        <f t="shared" si="1"/>
        <v/>
      </c>
    </row>
    <row r="40" spans="1:12" ht="15.75">
      <c r="A40" s="51" t="str">
        <f>IF(PFMP1!A40="","",PFMP1!A40)</f>
        <v/>
      </c>
      <c r="B40" s="51" t="str">
        <f>IF(PFMP1!B40="","",PFMP1!B40)</f>
        <v/>
      </c>
      <c r="C40" s="51" t="str">
        <f>IF(PFMP1!C40="","",PFMP1!C40)</f>
        <v/>
      </c>
      <c r="D40" s="53"/>
      <c r="E40" s="53"/>
      <c r="F40" s="54"/>
      <c r="G40" s="53"/>
      <c r="H40" s="50"/>
      <c r="I40" s="50"/>
      <c r="J40" s="49"/>
      <c r="K40" s="2" t="str">
        <f t="shared" si="0"/>
        <v/>
      </c>
      <c r="L40" s="2" t="str">
        <f t="shared" si="1"/>
        <v/>
      </c>
    </row>
    <row r="41" spans="1:12" ht="15.75">
      <c r="A41" s="51" t="str">
        <f>IF(PFMP1!A41="","",PFMP1!A41)</f>
        <v/>
      </c>
      <c r="B41" s="51" t="str">
        <f>IF(PFMP1!B41="","",PFMP1!B41)</f>
        <v/>
      </c>
      <c r="C41" s="51" t="str">
        <f>IF(PFMP1!C41="","",PFMP1!C41)</f>
        <v/>
      </c>
      <c r="D41" s="50"/>
      <c r="E41" s="50"/>
      <c r="F41" s="50"/>
      <c r="G41" s="50"/>
      <c r="H41" s="50"/>
      <c r="I41" s="59"/>
      <c r="J41" s="49"/>
      <c r="K41" s="4" t="str">
        <f t="shared" si="0"/>
        <v/>
      </c>
      <c r="L41" s="4" t="str">
        <f t="shared" si="1"/>
        <v/>
      </c>
    </row>
    <row r="42" spans="1:12" ht="15.75">
      <c r="A42" s="51" t="str">
        <f>IF(PFMP1!A42="","",PFMP1!A42)</f>
        <v/>
      </c>
      <c r="B42" s="51" t="str">
        <f>IF(PFMP1!B42="","",PFMP1!B42)</f>
        <v/>
      </c>
      <c r="C42" s="51" t="str">
        <f>IF(PFMP1!C42="","",PFMP1!C42)</f>
        <v/>
      </c>
      <c r="D42" s="53"/>
      <c r="E42" s="53"/>
      <c r="F42" s="54"/>
      <c r="G42" s="53"/>
      <c r="H42" s="50"/>
      <c r="I42" s="50"/>
      <c r="J42" s="49"/>
      <c r="K42" s="2" t="str">
        <f t="shared" si="0"/>
        <v/>
      </c>
      <c r="L42" s="2" t="str">
        <f t="shared" si="1"/>
        <v/>
      </c>
    </row>
  </sheetData>
  <sheetProtection sheet="1" objects="1" scenarios="1" selectLockedCells="1"/>
  <mergeCells count="23">
    <mergeCell ref="A9:A10"/>
    <mergeCell ref="J9:J10"/>
    <mergeCell ref="K9:K10"/>
    <mergeCell ref="L9:L10"/>
    <mergeCell ref="I9:I10"/>
    <mergeCell ref="B9:B10"/>
    <mergeCell ref="C9:C10"/>
    <mergeCell ref="D9:D10"/>
    <mergeCell ref="E9:E10"/>
    <mergeCell ref="F9:F10"/>
    <mergeCell ref="G9:G10"/>
    <mergeCell ref="H9:H10"/>
    <mergeCell ref="A6:D7"/>
    <mergeCell ref="E6:E7"/>
    <mergeCell ref="F6:F7"/>
    <mergeCell ref="G6:H7"/>
    <mergeCell ref="A8:C8"/>
    <mergeCell ref="D8:G8"/>
    <mergeCell ref="A1:H1"/>
    <mergeCell ref="A2:H3"/>
    <mergeCell ref="A4:H4"/>
    <mergeCell ref="F5:H5"/>
    <mergeCell ref="B5:C5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L42"/>
  <sheetViews>
    <sheetView topLeftCell="A4" workbookViewId="0">
      <selection activeCell="D5" sqref="D5"/>
    </sheetView>
  </sheetViews>
  <sheetFormatPr baseColWidth="10" defaultRowHeight="15"/>
  <cols>
    <col min="1" max="1" width="19.85546875" customWidth="1"/>
    <col min="2" max="2" width="16.28515625" customWidth="1"/>
    <col min="3" max="3" width="25.28515625" customWidth="1"/>
    <col min="4" max="4" width="32" customWidth="1"/>
    <col min="5" max="5" width="30.140625" customWidth="1"/>
    <col min="6" max="6" width="29.42578125" customWidth="1"/>
    <col min="7" max="7" width="15.7109375" customWidth="1"/>
    <col min="8" max="8" width="20" customWidth="1"/>
    <col min="9" max="9" width="17.28515625" customWidth="1"/>
    <col min="10" max="10" width="10.7109375" customWidth="1"/>
    <col min="11" max="11" width="11.140625" customWidth="1"/>
    <col min="12" max="12" width="11" customWidth="1"/>
  </cols>
  <sheetData>
    <row r="1" spans="1:12" ht="30">
      <c r="A1" s="69" t="s">
        <v>13</v>
      </c>
      <c r="B1" s="69"/>
      <c r="C1" s="69"/>
      <c r="D1" s="69"/>
      <c r="E1" s="69"/>
      <c r="F1" s="69"/>
      <c r="G1" s="69"/>
      <c r="H1" s="69"/>
      <c r="I1" s="11"/>
    </row>
    <row r="2" spans="1:12" ht="27">
      <c r="A2" s="70" t="s">
        <v>14</v>
      </c>
      <c r="B2" s="70"/>
      <c r="C2" s="70"/>
      <c r="D2" s="70"/>
      <c r="E2" s="70"/>
      <c r="F2" s="70"/>
      <c r="G2" s="70"/>
      <c r="H2" s="70"/>
      <c r="I2" s="9"/>
      <c r="J2" s="7" t="s">
        <v>21</v>
      </c>
      <c r="K2" s="8" t="str">
        <f>IF(F5="","",6)</f>
        <v/>
      </c>
    </row>
    <row r="3" spans="1:12" ht="27">
      <c r="A3" s="70"/>
      <c r="B3" s="70"/>
      <c r="C3" s="70"/>
      <c r="D3" s="70"/>
      <c r="E3" s="70"/>
      <c r="F3" s="70"/>
      <c r="G3" s="70"/>
      <c r="H3" s="70"/>
      <c r="I3" s="12"/>
    </row>
    <row r="4" spans="1:12" ht="22.5">
      <c r="A4" s="71" t="s">
        <v>15</v>
      </c>
      <c r="B4" s="71"/>
      <c r="C4" s="71"/>
      <c r="D4" s="71"/>
      <c r="E4" s="71"/>
      <c r="F4" s="71"/>
      <c r="G4" s="71"/>
      <c r="H4" s="71"/>
      <c r="I4" s="13"/>
    </row>
    <row r="5" spans="1:12" ht="22.5">
      <c r="A5" s="26"/>
      <c r="B5" s="72" t="s">
        <v>138</v>
      </c>
      <c r="C5" s="72"/>
      <c r="D5" s="48"/>
      <c r="E5" s="27" t="s">
        <v>137</v>
      </c>
      <c r="F5" s="67"/>
      <c r="G5" s="67"/>
      <c r="H5" s="68"/>
      <c r="I5" s="14"/>
    </row>
    <row r="6" spans="1:12">
      <c r="A6" s="73" t="s">
        <v>141</v>
      </c>
      <c r="B6" s="74"/>
      <c r="C6" s="74"/>
      <c r="D6" s="74"/>
      <c r="E6" s="77"/>
      <c r="F6" s="79" t="s">
        <v>145</v>
      </c>
      <c r="G6" s="81" t="str">
        <f>IF(Consignes!B10="","",Consignes!B10)</f>
        <v/>
      </c>
      <c r="H6" s="82"/>
      <c r="I6" s="15"/>
    </row>
    <row r="7" spans="1:12">
      <c r="A7" s="75"/>
      <c r="B7" s="76"/>
      <c r="C7" s="76"/>
      <c r="D7" s="76"/>
      <c r="E7" s="78"/>
      <c r="F7" s="80"/>
      <c r="G7" s="83"/>
      <c r="H7" s="84"/>
      <c r="I7" s="15"/>
    </row>
    <row r="8" spans="1:12">
      <c r="A8" s="87" t="s">
        <v>16</v>
      </c>
      <c r="B8" s="87"/>
      <c r="C8" s="87"/>
      <c r="D8" s="88" t="s">
        <v>17</v>
      </c>
      <c r="E8" s="88"/>
      <c r="F8" s="88"/>
      <c r="G8" s="88"/>
      <c r="H8" s="10" t="s">
        <v>18</v>
      </c>
      <c r="I8" s="16"/>
    </row>
    <row r="9" spans="1:12" ht="37.5" customHeight="1">
      <c r="A9" s="91" t="s">
        <v>0</v>
      </c>
      <c r="B9" s="91" t="s">
        <v>1</v>
      </c>
      <c r="C9" s="91" t="s">
        <v>19</v>
      </c>
      <c r="D9" s="93" t="s">
        <v>105</v>
      </c>
      <c r="E9" s="95" t="s">
        <v>106</v>
      </c>
      <c r="F9" s="95" t="s">
        <v>107</v>
      </c>
      <c r="G9" s="95" t="s">
        <v>108</v>
      </c>
      <c r="H9" s="91" t="s">
        <v>20</v>
      </c>
      <c r="I9" s="89" t="s">
        <v>101</v>
      </c>
      <c r="J9" s="85" t="s">
        <v>43</v>
      </c>
      <c r="K9" s="86" t="s">
        <v>44</v>
      </c>
      <c r="L9" s="86" t="s">
        <v>45</v>
      </c>
    </row>
    <row r="10" spans="1:12" ht="18.75" customHeight="1">
      <c r="A10" s="92"/>
      <c r="B10" s="92"/>
      <c r="C10" s="92"/>
      <c r="D10" s="94"/>
      <c r="E10" s="96"/>
      <c r="F10" s="96"/>
      <c r="G10" s="96"/>
      <c r="H10" s="92"/>
      <c r="I10" s="90"/>
      <c r="J10" s="85"/>
      <c r="K10" s="86"/>
      <c r="L10" s="86"/>
    </row>
    <row r="11" spans="1:12" ht="15.75">
      <c r="A11" s="51" t="str">
        <f>IF(PFMP1!A11="","",PFMP1!A11)</f>
        <v/>
      </c>
      <c r="B11" s="51" t="str">
        <f>IF(PFMP1!B11="","",PFMP1!B11)</f>
        <v/>
      </c>
      <c r="C11" s="51" t="str">
        <f>IF(PFMP1!C11="","",PFMP1!C11)</f>
        <v/>
      </c>
      <c r="D11" s="50"/>
      <c r="E11" s="50"/>
      <c r="F11" s="50"/>
      <c r="G11" s="50"/>
      <c r="H11" s="50"/>
      <c r="I11" s="50"/>
      <c r="J11" s="49"/>
      <c r="K11" s="4" t="str">
        <f>IF(J11="","",INT(J11/5))</f>
        <v/>
      </c>
      <c r="L11" s="4" t="str">
        <f>IF(J11="","",J11-(K11*5))</f>
        <v/>
      </c>
    </row>
    <row r="12" spans="1:12" ht="15.75">
      <c r="A12" s="51" t="str">
        <f>IF(PFMP1!A12="","",PFMP1!A12)</f>
        <v/>
      </c>
      <c r="B12" s="51" t="str">
        <f>IF(PFMP1!B12="","",PFMP1!B12)</f>
        <v/>
      </c>
      <c r="C12" s="51" t="str">
        <f>IF(PFMP1!C12="","",PFMP1!C12)</f>
        <v/>
      </c>
      <c r="D12" s="53"/>
      <c r="E12" s="53"/>
      <c r="F12" s="54"/>
      <c r="G12" s="53"/>
      <c r="H12" s="50"/>
      <c r="I12" s="50"/>
      <c r="J12" s="49"/>
      <c r="K12" s="2" t="str">
        <f t="shared" ref="K12:K42" si="0">IF(J12="","",INT(J12/5))</f>
        <v/>
      </c>
      <c r="L12" s="2" t="str">
        <f t="shared" ref="L12:L42" si="1">IF(J12="","",J12-(K12*5))</f>
        <v/>
      </c>
    </row>
    <row r="13" spans="1:12" ht="15.75">
      <c r="A13" s="51" t="str">
        <f>IF(PFMP1!A13="","",PFMP1!A13)</f>
        <v/>
      </c>
      <c r="B13" s="51" t="str">
        <f>IF(PFMP1!B13="","",PFMP1!B13)</f>
        <v/>
      </c>
      <c r="C13" s="51" t="str">
        <f>IF(PFMP1!C13="","",PFMP1!C13)</f>
        <v/>
      </c>
      <c r="D13" s="50"/>
      <c r="E13" s="50"/>
      <c r="F13" s="50"/>
      <c r="G13" s="55"/>
      <c r="H13" s="50"/>
      <c r="I13" s="50"/>
      <c r="J13" s="49"/>
      <c r="K13" s="4" t="str">
        <f t="shared" si="0"/>
        <v/>
      </c>
      <c r="L13" s="4" t="str">
        <f t="shared" si="1"/>
        <v/>
      </c>
    </row>
    <row r="14" spans="1:12" ht="15.75">
      <c r="A14" s="51" t="str">
        <f>IF(PFMP1!A14="","",PFMP1!A14)</f>
        <v/>
      </c>
      <c r="B14" s="51" t="str">
        <f>IF(PFMP1!B14="","",PFMP1!B14)</f>
        <v/>
      </c>
      <c r="C14" s="51" t="str">
        <f>IF(PFMP1!C14="","",PFMP1!C14)</f>
        <v/>
      </c>
      <c r="D14" s="53"/>
      <c r="E14" s="53"/>
      <c r="F14" s="54"/>
      <c r="G14" s="53"/>
      <c r="H14" s="50"/>
      <c r="I14" s="50"/>
      <c r="J14" s="49"/>
      <c r="K14" s="2" t="str">
        <f t="shared" si="0"/>
        <v/>
      </c>
      <c r="L14" s="2" t="str">
        <f t="shared" si="1"/>
        <v/>
      </c>
    </row>
    <row r="15" spans="1:12" ht="15.75">
      <c r="A15" s="51" t="str">
        <f>IF(PFMP1!A15="","",PFMP1!A15)</f>
        <v/>
      </c>
      <c r="B15" s="51" t="str">
        <f>IF(PFMP1!B15="","",PFMP1!B15)</f>
        <v/>
      </c>
      <c r="C15" s="51" t="str">
        <f>IF(PFMP1!C15="","",PFMP1!C15)</f>
        <v/>
      </c>
      <c r="D15" s="50"/>
      <c r="E15" s="50"/>
      <c r="F15" s="50"/>
      <c r="G15" s="50"/>
      <c r="H15" s="50"/>
      <c r="I15" s="50"/>
      <c r="J15" s="49"/>
      <c r="K15" s="4" t="str">
        <f t="shared" si="0"/>
        <v/>
      </c>
      <c r="L15" s="4" t="str">
        <f t="shared" si="1"/>
        <v/>
      </c>
    </row>
    <row r="16" spans="1:12" ht="15.75">
      <c r="A16" s="51" t="str">
        <f>IF(PFMP1!A16="","",PFMP1!A16)</f>
        <v/>
      </c>
      <c r="B16" s="51" t="str">
        <f>IF(PFMP1!B16="","",PFMP1!B16)</f>
        <v/>
      </c>
      <c r="C16" s="51" t="str">
        <f>IF(PFMP1!C16="","",PFMP1!C16)</f>
        <v/>
      </c>
      <c r="D16" s="53"/>
      <c r="E16" s="53"/>
      <c r="F16" s="54"/>
      <c r="G16" s="53"/>
      <c r="H16" s="50"/>
      <c r="I16" s="50"/>
      <c r="J16" s="49"/>
      <c r="K16" s="2" t="str">
        <f t="shared" si="0"/>
        <v/>
      </c>
      <c r="L16" s="2" t="str">
        <f t="shared" si="1"/>
        <v/>
      </c>
    </row>
    <row r="17" spans="1:12" ht="15.75">
      <c r="A17" s="51" t="str">
        <f>IF(PFMP1!A17="","",PFMP1!A17)</f>
        <v/>
      </c>
      <c r="B17" s="51" t="str">
        <f>IF(PFMP1!B17="","",PFMP1!B17)</f>
        <v/>
      </c>
      <c r="C17" s="51" t="str">
        <f>IF(PFMP1!C17="","",PFMP1!C17)</f>
        <v/>
      </c>
      <c r="D17" s="50"/>
      <c r="E17" s="50"/>
      <c r="F17" s="50"/>
      <c r="G17" s="50"/>
      <c r="H17" s="50"/>
      <c r="I17" s="50"/>
      <c r="J17" s="49"/>
      <c r="K17" s="4" t="str">
        <f t="shared" si="0"/>
        <v/>
      </c>
      <c r="L17" s="4" t="str">
        <f t="shared" si="1"/>
        <v/>
      </c>
    </row>
    <row r="18" spans="1:12" ht="15.75">
      <c r="A18" s="51" t="str">
        <f>IF(PFMP1!A18="","",PFMP1!A18)</f>
        <v/>
      </c>
      <c r="B18" s="51" t="str">
        <f>IF(PFMP1!B18="","",PFMP1!B18)</f>
        <v/>
      </c>
      <c r="C18" s="51" t="str">
        <f>IF(PFMP1!C18="","",PFMP1!C18)</f>
        <v/>
      </c>
      <c r="D18" s="53"/>
      <c r="E18" s="53"/>
      <c r="F18" s="54"/>
      <c r="G18" s="53"/>
      <c r="H18" s="50"/>
      <c r="I18" s="50"/>
      <c r="J18" s="49"/>
      <c r="K18" s="2" t="str">
        <f t="shared" si="0"/>
        <v/>
      </c>
      <c r="L18" s="2" t="str">
        <f t="shared" si="1"/>
        <v/>
      </c>
    </row>
    <row r="19" spans="1:12" ht="15.75">
      <c r="A19" s="51" t="str">
        <f>IF(PFMP1!A19="","",PFMP1!A19)</f>
        <v/>
      </c>
      <c r="B19" s="51" t="str">
        <f>IF(PFMP1!B19="","",PFMP1!B19)</f>
        <v/>
      </c>
      <c r="C19" s="51" t="str">
        <f>IF(PFMP1!C19="","",PFMP1!C19)</f>
        <v/>
      </c>
      <c r="D19" s="53"/>
      <c r="E19" s="53"/>
      <c r="F19" s="54"/>
      <c r="G19" s="53"/>
      <c r="H19" s="50"/>
      <c r="I19" s="50"/>
      <c r="J19" s="49"/>
      <c r="K19" s="4" t="str">
        <f t="shared" si="0"/>
        <v/>
      </c>
      <c r="L19" s="4" t="str">
        <f t="shared" si="1"/>
        <v/>
      </c>
    </row>
    <row r="20" spans="1:12" ht="15.75">
      <c r="A20" s="51" t="str">
        <f>IF(PFMP1!A20="","",PFMP1!A20)</f>
        <v/>
      </c>
      <c r="B20" s="51" t="str">
        <f>IF(PFMP1!B20="","",PFMP1!B20)</f>
        <v/>
      </c>
      <c r="C20" s="51" t="str">
        <f>IF(PFMP1!C20="","",PFMP1!C20)</f>
        <v/>
      </c>
      <c r="D20" s="50"/>
      <c r="E20" s="50"/>
      <c r="F20" s="50"/>
      <c r="G20" s="50"/>
      <c r="H20" s="50"/>
      <c r="I20" s="50"/>
      <c r="J20" s="49"/>
      <c r="K20" s="2" t="str">
        <f t="shared" si="0"/>
        <v/>
      </c>
      <c r="L20" s="2" t="str">
        <f t="shared" si="1"/>
        <v/>
      </c>
    </row>
    <row r="21" spans="1:12" ht="15.75">
      <c r="A21" s="51" t="str">
        <f>IF(PFMP1!A21="","",PFMP1!A21)</f>
        <v/>
      </c>
      <c r="B21" s="51" t="str">
        <f>IF(PFMP1!B21="","",PFMP1!B21)</f>
        <v/>
      </c>
      <c r="C21" s="51" t="str">
        <f>IF(PFMP1!C21="","",PFMP1!C21)</f>
        <v/>
      </c>
      <c r="D21" s="53"/>
      <c r="E21" s="53"/>
      <c r="F21" s="54"/>
      <c r="G21" s="53"/>
      <c r="H21" s="50"/>
      <c r="I21" s="50"/>
      <c r="J21" s="49"/>
      <c r="K21" s="4" t="str">
        <f t="shared" si="0"/>
        <v/>
      </c>
      <c r="L21" s="4" t="str">
        <f t="shared" si="1"/>
        <v/>
      </c>
    </row>
    <row r="22" spans="1:12" ht="15.75">
      <c r="A22" s="51" t="str">
        <f>IF(PFMP1!A22="","",PFMP1!A22)</f>
        <v/>
      </c>
      <c r="B22" s="51" t="str">
        <f>IF(PFMP1!B22="","",PFMP1!B22)</f>
        <v/>
      </c>
      <c r="C22" s="51" t="str">
        <f>IF(PFMP1!C22="","",PFMP1!C22)</f>
        <v/>
      </c>
      <c r="D22" s="50"/>
      <c r="E22" s="50"/>
      <c r="F22" s="50"/>
      <c r="G22" s="50"/>
      <c r="H22" s="50"/>
      <c r="I22" s="50"/>
      <c r="J22" s="49"/>
      <c r="K22" s="2" t="str">
        <f t="shared" si="0"/>
        <v/>
      </c>
      <c r="L22" s="2" t="str">
        <f t="shared" si="1"/>
        <v/>
      </c>
    </row>
    <row r="23" spans="1:12" ht="15.75">
      <c r="A23" s="51" t="str">
        <f>IF(PFMP1!A23="","",PFMP1!A23)</f>
        <v/>
      </c>
      <c r="B23" s="51" t="str">
        <f>IF(PFMP1!B23="","",PFMP1!B23)</f>
        <v/>
      </c>
      <c r="C23" s="51" t="str">
        <f>IF(PFMP1!C23="","",PFMP1!C23)</f>
        <v/>
      </c>
      <c r="D23" s="50"/>
      <c r="E23" s="50"/>
      <c r="F23" s="50"/>
      <c r="G23" s="50"/>
      <c r="H23" s="50"/>
      <c r="I23" s="50"/>
      <c r="J23" s="49"/>
      <c r="K23" s="4" t="str">
        <f t="shared" si="0"/>
        <v/>
      </c>
      <c r="L23" s="4" t="str">
        <f t="shared" si="1"/>
        <v/>
      </c>
    </row>
    <row r="24" spans="1:12" ht="15.75">
      <c r="A24" s="51" t="str">
        <f>IF(PFMP1!A24="","",PFMP1!A24)</f>
        <v/>
      </c>
      <c r="B24" s="51" t="str">
        <f>IF(PFMP1!B24="","",PFMP1!B24)</f>
        <v/>
      </c>
      <c r="C24" s="51" t="str">
        <f>IF(PFMP1!C24="","",PFMP1!C24)</f>
        <v/>
      </c>
      <c r="D24" s="53"/>
      <c r="E24" s="53"/>
      <c r="F24" s="54"/>
      <c r="G24" s="53"/>
      <c r="H24" s="50"/>
      <c r="I24" s="50"/>
      <c r="J24" s="49"/>
      <c r="K24" s="2" t="str">
        <f t="shared" si="0"/>
        <v/>
      </c>
      <c r="L24" s="2" t="str">
        <f t="shared" si="1"/>
        <v/>
      </c>
    </row>
    <row r="25" spans="1:12" ht="15.75">
      <c r="A25" s="51" t="str">
        <f>IF(PFMP1!A25="","",PFMP1!A25)</f>
        <v/>
      </c>
      <c r="B25" s="51" t="str">
        <f>IF(PFMP1!B25="","",PFMP1!B25)</f>
        <v/>
      </c>
      <c r="C25" s="51" t="str">
        <f>IF(PFMP1!C25="","",PFMP1!C25)</f>
        <v/>
      </c>
      <c r="D25" s="50"/>
      <c r="E25" s="50"/>
      <c r="F25" s="50"/>
      <c r="G25" s="50"/>
      <c r="H25" s="50"/>
      <c r="I25" s="50"/>
      <c r="J25" s="49"/>
      <c r="K25" s="4" t="str">
        <f t="shared" si="0"/>
        <v/>
      </c>
      <c r="L25" s="4" t="str">
        <f t="shared" si="1"/>
        <v/>
      </c>
    </row>
    <row r="26" spans="1:12" ht="15.75">
      <c r="A26" s="51" t="str">
        <f>IF(PFMP1!A26="","",PFMP1!A26)</f>
        <v/>
      </c>
      <c r="B26" s="51" t="str">
        <f>IF(PFMP1!B26="","",PFMP1!B26)</f>
        <v/>
      </c>
      <c r="C26" s="51" t="str">
        <f>IF(PFMP1!C26="","",PFMP1!C26)</f>
        <v/>
      </c>
      <c r="D26" s="53"/>
      <c r="E26" s="53"/>
      <c r="F26" s="54"/>
      <c r="G26" s="53"/>
      <c r="H26" s="50"/>
      <c r="I26" s="50"/>
      <c r="J26" s="49"/>
      <c r="K26" s="2" t="str">
        <f t="shared" si="0"/>
        <v/>
      </c>
      <c r="L26" s="2" t="str">
        <f t="shared" si="1"/>
        <v/>
      </c>
    </row>
    <row r="27" spans="1:12" ht="15.75">
      <c r="A27" s="51" t="str">
        <f>IF(PFMP1!A27="","",PFMP1!A27)</f>
        <v/>
      </c>
      <c r="B27" s="51" t="str">
        <f>IF(PFMP1!B27="","",PFMP1!B27)</f>
        <v/>
      </c>
      <c r="C27" s="51" t="str">
        <f>IF(PFMP1!C27="","",PFMP1!C27)</f>
        <v/>
      </c>
      <c r="D27" s="50"/>
      <c r="E27" s="50"/>
      <c r="F27" s="50"/>
      <c r="G27" s="50"/>
      <c r="H27" s="50"/>
      <c r="I27" s="50"/>
      <c r="J27" s="49"/>
      <c r="K27" s="4" t="str">
        <f t="shared" si="0"/>
        <v/>
      </c>
      <c r="L27" s="4" t="str">
        <f t="shared" si="1"/>
        <v/>
      </c>
    </row>
    <row r="28" spans="1:12" ht="15.75">
      <c r="A28" s="51" t="str">
        <f>IF(PFMP1!A28="","",PFMP1!A28)</f>
        <v/>
      </c>
      <c r="B28" s="51" t="str">
        <f>IF(PFMP1!B28="","",PFMP1!B28)</f>
        <v/>
      </c>
      <c r="C28" s="51" t="str">
        <f>IF(PFMP1!C28="","",PFMP1!C28)</f>
        <v/>
      </c>
      <c r="D28" s="53"/>
      <c r="E28" s="53"/>
      <c r="F28" s="54"/>
      <c r="G28" s="53"/>
      <c r="H28" s="50"/>
      <c r="I28" s="50"/>
      <c r="J28" s="49"/>
      <c r="K28" s="2" t="str">
        <f t="shared" si="0"/>
        <v/>
      </c>
      <c r="L28" s="2" t="str">
        <f t="shared" si="1"/>
        <v/>
      </c>
    </row>
    <row r="29" spans="1:12" ht="15.75">
      <c r="A29" s="51" t="str">
        <f>IF(PFMP1!A29="","",PFMP1!A29)</f>
        <v/>
      </c>
      <c r="B29" s="51" t="str">
        <f>IF(PFMP1!B29="","",PFMP1!B29)</f>
        <v/>
      </c>
      <c r="C29" s="51" t="str">
        <f>IF(PFMP1!C29="","",PFMP1!C29)</f>
        <v/>
      </c>
      <c r="D29" s="50"/>
      <c r="E29" s="50"/>
      <c r="F29" s="50"/>
      <c r="G29" s="50"/>
      <c r="H29" s="50"/>
      <c r="I29" s="50"/>
      <c r="J29" s="49"/>
      <c r="K29" s="4" t="str">
        <f t="shared" si="0"/>
        <v/>
      </c>
      <c r="L29" s="4" t="str">
        <f t="shared" si="1"/>
        <v/>
      </c>
    </row>
    <row r="30" spans="1:12" ht="15.75">
      <c r="A30" s="51" t="str">
        <f>IF(PFMP1!A30="","",PFMP1!A30)</f>
        <v/>
      </c>
      <c r="B30" s="51" t="str">
        <f>IF(PFMP1!B30="","",PFMP1!B30)</f>
        <v/>
      </c>
      <c r="C30" s="51" t="str">
        <f>IF(PFMP1!C30="","",PFMP1!C30)</f>
        <v/>
      </c>
      <c r="D30" s="53"/>
      <c r="E30" s="53"/>
      <c r="F30" s="54"/>
      <c r="G30" s="53"/>
      <c r="H30" s="50"/>
      <c r="I30" s="50"/>
      <c r="J30" s="49"/>
      <c r="K30" s="2" t="str">
        <f t="shared" si="0"/>
        <v/>
      </c>
      <c r="L30" s="2" t="str">
        <f t="shared" si="1"/>
        <v/>
      </c>
    </row>
    <row r="31" spans="1:12" ht="15.75">
      <c r="A31" s="51" t="str">
        <f>IF(PFMP1!A31="","",PFMP1!A31)</f>
        <v/>
      </c>
      <c r="B31" s="51" t="str">
        <f>IF(PFMP1!B31="","",PFMP1!B31)</f>
        <v/>
      </c>
      <c r="C31" s="51" t="str">
        <f>IF(PFMP1!C31="","",PFMP1!C31)</f>
        <v/>
      </c>
      <c r="D31" s="50"/>
      <c r="E31" s="50"/>
      <c r="F31" s="50"/>
      <c r="G31" s="50"/>
      <c r="H31" s="50"/>
      <c r="I31" s="50"/>
      <c r="J31" s="49"/>
      <c r="K31" s="4" t="str">
        <f t="shared" si="0"/>
        <v/>
      </c>
      <c r="L31" s="4" t="str">
        <f t="shared" si="1"/>
        <v/>
      </c>
    </row>
    <row r="32" spans="1:12" ht="15.75">
      <c r="A32" s="51" t="str">
        <f>IF(PFMP1!A32="","",PFMP1!A32)</f>
        <v/>
      </c>
      <c r="B32" s="51" t="str">
        <f>IF(PFMP1!B32="","",PFMP1!B32)</f>
        <v/>
      </c>
      <c r="C32" s="51" t="str">
        <f>IF(PFMP1!C32="","",PFMP1!C32)</f>
        <v/>
      </c>
      <c r="D32" s="53"/>
      <c r="E32" s="53"/>
      <c r="F32" s="54"/>
      <c r="G32" s="53"/>
      <c r="H32" s="50"/>
      <c r="I32" s="50"/>
      <c r="J32" s="49"/>
      <c r="K32" s="2" t="str">
        <f t="shared" si="0"/>
        <v/>
      </c>
      <c r="L32" s="2" t="str">
        <f t="shared" si="1"/>
        <v/>
      </c>
    </row>
    <row r="33" spans="1:12" ht="15.75">
      <c r="A33" s="51" t="str">
        <f>IF(PFMP1!A33="","",PFMP1!A33)</f>
        <v/>
      </c>
      <c r="B33" s="51" t="str">
        <f>IF(PFMP1!B33="","",PFMP1!B33)</f>
        <v/>
      </c>
      <c r="C33" s="51" t="str">
        <f>IF(PFMP1!C33="","",PFMP1!C33)</f>
        <v/>
      </c>
      <c r="D33" s="50"/>
      <c r="E33" s="50"/>
      <c r="F33" s="50"/>
      <c r="G33" s="50"/>
      <c r="H33" s="50"/>
      <c r="I33" s="50"/>
      <c r="J33" s="49"/>
      <c r="K33" s="4" t="str">
        <f t="shared" si="0"/>
        <v/>
      </c>
      <c r="L33" s="4" t="str">
        <f t="shared" si="1"/>
        <v/>
      </c>
    </row>
    <row r="34" spans="1:12" ht="15.75">
      <c r="A34" s="51" t="str">
        <f>IF(PFMP1!A34="","",PFMP1!A34)</f>
        <v/>
      </c>
      <c r="B34" s="51" t="str">
        <f>IF(PFMP1!B34="","",PFMP1!B34)</f>
        <v/>
      </c>
      <c r="C34" s="51" t="str">
        <f>IF(PFMP1!C34="","",PFMP1!C34)</f>
        <v/>
      </c>
      <c r="D34" s="53"/>
      <c r="E34" s="53"/>
      <c r="F34" s="54"/>
      <c r="G34" s="53"/>
      <c r="H34" s="50"/>
      <c r="I34" s="50"/>
      <c r="J34" s="49"/>
      <c r="K34" s="2" t="str">
        <f t="shared" si="0"/>
        <v/>
      </c>
      <c r="L34" s="2" t="str">
        <f t="shared" si="1"/>
        <v/>
      </c>
    </row>
    <row r="35" spans="1:12" ht="15.75">
      <c r="A35" s="51" t="str">
        <f>IF(PFMP1!A35="","",PFMP1!A35)</f>
        <v/>
      </c>
      <c r="B35" s="51" t="str">
        <f>IF(PFMP1!B35="","",PFMP1!B35)</f>
        <v/>
      </c>
      <c r="C35" s="51" t="str">
        <f>IF(PFMP1!C35="","",PFMP1!C35)</f>
        <v/>
      </c>
      <c r="D35" s="50"/>
      <c r="E35" s="50"/>
      <c r="F35" s="50"/>
      <c r="G35" s="50"/>
      <c r="H35" s="50"/>
      <c r="I35" s="50"/>
      <c r="J35" s="49"/>
      <c r="K35" s="4" t="str">
        <f t="shared" si="0"/>
        <v/>
      </c>
      <c r="L35" s="4" t="str">
        <f t="shared" si="1"/>
        <v/>
      </c>
    </row>
    <row r="36" spans="1:12" ht="15.75">
      <c r="A36" s="51" t="str">
        <f>IF(PFMP1!A36="","",PFMP1!A36)</f>
        <v/>
      </c>
      <c r="B36" s="51" t="str">
        <f>IF(PFMP1!B36="","",PFMP1!B36)</f>
        <v/>
      </c>
      <c r="C36" s="51" t="str">
        <f>IF(PFMP1!C36="","",PFMP1!C36)</f>
        <v/>
      </c>
      <c r="D36" s="53"/>
      <c r="E36" s="53"/>
      <c r="F36" s="54"/>
      <c r="G36" s="53"/>
      <c r="H36" s="50"/>
      <c r="I36" s="50"/>
      <c r="J36" s="49"/>
      <c r="K36" s="2" t="str">
        <f t="shared" si="0"/>
        <v/>
      </c>
      <c r="L36" s="2" t="str">
        <f t="shared" si="1"/>
        <v/>
      </c>
    </row>
    <row r="37" spans="1:12" ht="15.75">
      <c r="A37" s="51" t="str">
        <f>IF(PFMP1!A37="","",PFMP1!A37)</f>
        <v/>
      </c>
      <c r="B37" s="51" t="str">
        <f>IF(PFMP1!B37="","",PFMP1!B37)</f>
        <v/>
      </c>
      <c r="C37" s="51" t="str">
        <f>IF(PFMP1!C37="","",PFMP1!C37)</f>
        <v/>
      </c>
      <c r="D37" s="50"/>
      <c r="E37" s="50"/>
      <c r="F37" s="50"/>
      <c r="G37" s="50"/>
      <c r="H37" s="50"/>
      <c r="I37" s="50"/>
      <c r="J37" s="49"/>
      <c r="K37" s="4" t="str">
        <f t="shared" si="0"/>
        <v/>
      </c>
      <c r="L37" s="4" t="str">
        <f t="shared" si="1"/>
        <v/>
      </c>
    </row>
    <row r="38" spans="1:12" ht="15.75">
      <c r="A38" s="51" t="str">
        <f>IF(PFMP1!A38="","",PFMP1!A38)</f>
        <v/>
      </c>
      <c r="B38" s="51" t="str">
        <f>IF(PFMP1!B38="","",PFMP1!B38)</f>
        <v/>
      </c>
      <c r="C38" s="51" t="str">
        <f>IF(PFMP1!C38="","",PFMP1!C38)</f>
        <v/>
      </c>
      <c r="D38" s="53"/>
      <c r="E38" s="53"/>
      <c r="F38" s="54"/>
      <c r="G38" s="53"/>
      <c r="H38" s="50"/>
      <c r="I38" s="50"/>
      <c r="J38" s="49"/>
      <c r="K38" s="2" t="str">
        <f t="shared" si="0"/>
        <v/>
      </c>
      <c r="L38" s="2" t="str">
        <f t="shared" si="1"/>
        <v/>
      </c>
    </row>
    <row r="39" spans="1:12" ht="15.75">
      <c r="A39" s="51" t="str">
        <f>IF(PFMP1!A39="","",PFMP1!A39)</f>
        <v/>
      </c>
      <c r="B39" s="51" t="str">
        <f>IF(PFMP1!B39="","",PFMP1!B39)</f>
        <v/>
      </c>
      <c r="C39" s="51" t="str">
        <f>IF(PFMP1!C39="","",PFMP1!C39)</f>
        <v/>
      </c>
      <c r="D39" s="50"/>
      <c r="E39" s="50"/>
      <c r="F39" s="50"/>
      <c r="G39" s="50"/>
      <c r="H39" s="50"/>
      <c r="I39" s="50"/>
      <c r="J39" s="49"/>
      <c r="K39" s="4" t="str">
        <f t="shared" si="0"/>
        <v/>
      </c>
      <c r="L39" s="4" t="str">
        <f t="shared" si="1"/>
        <v/>
      </c>
    </row>
    <row r="40" spans="1:12" ht="15.75">
      <c r="A40" s="51" t="str">
        <f>IF(PFMP1!A40="","",PFMP1!A40)</f>
        <v/>
      </c>
      <c r="B40" s="51" t="str">
        <f>IF(PFMP1!B40="","",PFMP1!B40)</f>
        <v/>
      </c>
      <c r="C40" s="51" t="str">
        <f>IF(PFMP1!C40="","",PFMP1!C40)</f>
        <v/>
      </c>
      <c r="D40" s="53"/>
      <c r="E40" s="53"/>
      <c r="F40" s="54"/>
      <c r="G40" s="53"/>
      <c r="H40" s="50"/>
      <c r="I40" s="50"/>
      <c r="J40" s="49"/>
      <c r="K40" s="2" t="str">
        <f t="shared" si="0"/>
        <v/>
      </c>
      <c r="L40" s="2" t="str">
        <f t="shared" si="1"/>
        <v/>
      </c>
    </row>
    <row r="41" spans="1:12" ht="15.75">
      <c r="A41" s="51" t="str">
        <f>IF(PFMP1!A41="","",PFMP1!A41)</f>
        <v/>
      </c>
      <c r="B41" s="51" t="str">
        <f>IF(PFMP1!B41="","",PFMP1!B41)</f>
        <v/>
      </c>
      <c r="C41" s="51" t="str">
        <f>IF(PFMP1!C41="","",PFMP1!C41)</f>
        <v/>
      </c>
      <c r="D41" s="50"/>
      <c r="E41" s="50"/>
      <c r="F41" s="50"/>
      <c r="G41" s="50"/>
      <c r="H41" s="50"/>
      <c r="I41" s="59"/>
      <c r="J41" s="49"/>
      <c r="K41" s="4" t="str">
        <f t="shared" si="0"/>
        <v/>
      </c>
      <c r="L41" s="4" t="str">
        <f t="shared" si="1"/>
        <v/>
      </c>
    </row>
    <row r="42" spans="1:12" ht="15.75">
      <c r="A42" s="51" t="str">
        <f>IF(PFMP1!A42="","",PFMP1!A42)</f>
        <v/>
      </c>
      <c r="B42" s="51" t="str">
        <f>IF(PFMP1!B42="","",PFMP1!B42)</f>
        <v/>
      </c>
      <c r="C42" s="51" t="str">
        <f>IF(PFMP1!C42="","",PFMP1!C42)</f>
        <v/>
      </c>
      <c r="D42" s="53"/>
      <c r="E42" s="53"/>
      <c r="F42" s="54"/>
      <c r="G42" s="53"/>
      <c r="H42" s="50"/>
      <c r="I42" s="50"/>
      <c r="J42" s="49"/>
      <c r="K42" s="2" t="str">
        <f t="shared" si="0"/>
        <v/>
      </c>
      <c r="L42" s="2" t="str">
        <f t="shared" si="1"/>
        <v/>
      </c>
    </row>
  </sheetData>
  <sheetProtection sheet="1" objects="1" scenarios="1" selectLockedCells="1"/>
  <mergeCells count="23">
    <mergeCell ref="A9:A10"/>
    <mergeCell ref="J9:J10"/>
    <mergeCell ref="K9:K10"/>
    <mergeCell ref="L9:L10"/>
    <mergeCell ref="I9:I10"/>
    <mergeCell ref="B9:B10"/>
    <mergeCell ref="C9:C10"/>
    <mergeCell ref="D9:D10"/>
    <mergeCell ref="E9:E10"/>
    <mergeCell ref="F9:F10"/>
    <mergeCell ref="G9:G10"/>
    <mergeCell ref="H9:H10"/>
    <mergeCell ref="A6:D7"/>
    <mergeCell ref="E6:E7"/>
    <mergeCell ref="F6:F7"/>
    <mergeCell ref="G6:H7"/>
    <mergeCell ref="A8:C8"/>
    <mergeCell ref="D8:G8"/>
    <mergeCell ref="A1:H1"/>
    <mergeCell ref="A2:H3"/>
    <mergeCell ref="A4:H4"/>
    <mergeCell ref="F5:H5"/>
    <mergeCell ref="B5:C5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L42"/>
  <sheetViews>
    <sheetView workbookViewId="0">
      <selection activeCell="D5" sqref="D5"/>
    </sheetView>
  </sheetViews>
  <sheetFormatPr baseColWidth="10" defaultRowHeight="15"/>
  <cols>
    <col min="1" max="1" width="19.85546875" customWidth="1"/>
    <col min="2" max="2" width="16.28515625" customWidth="1"/>
    <col min="3" max="3" width="25.28515625" customWidth="1"/>
    <col min="4" max="4" width="32" customWidth="1"/>
    <col min="5" max="5" width="30.140625" customWidth="1"/>
    <col min="6" max="6" width="29.42578125" customWidth="1"/>
    <col min="7" max="7" width="15.7109375" customWidth="1"/>
    <col min="8" max="8" width="20" customWidth="1"/>
    <col min="9" max="9" width="17.28515625" customWidth="1"/>
    <col min="10" max="10" width="10.7109375" customWidth="1"/>
    <col min="11" max="11" width="11.140625" customWidth="1"/>
    <col min="12" max="12" width="11" customWidth="1"/>
  </cols>
  <sheetData>
    <row r="1" spans="1:12" ht="30">
      <c r="A1" s="69" t="s">
        <v>13</v>
      </c>
      <c r="B1" s="69"/>
      <c r="C1" s="69"/>
      <c r="D1" s="69"/>
      <c r="E1" s="69"/>
      <c r="F1" s="69"/>
      <c r="G1" s="69"/>
      <c r="H1" s="69"/>
      <c r="I1" s="11"/>
    </row>
    <row r="2" spans="1:12" ht="27">
      <c r="A2" s="70" t="s">
        <v>14</v>
      </c>
      <c r="B2" s="70"/>
      <c r="C2" s="70"/>
      <c r="D2" s="70"/>
      <c r="E2" s="70"/>
      <c r="F2" s="70"/>
      <c r="G2" s="70"/>
      <c r="H2" s="70"/>
      <c r="I2" s="9"/>
      <c r="J2" s="7" t="s">
        <v>21</v>
      </c>
      <c r="K2" s="8" t="str">
        <f>IF(F5="","",7)</f>
        <v/>
      </c>
    </row>
    <row r="3" spans="1:12" ht="27">
      <c r="A3" s="70"/>
      <c r="B3" s="70"/>
      <c r="C3" s="70"/>
      <c r="D3" s="70"/>
      <c r="E3" s="70"/>
      <c r="F3" s="70"/>
      <c r="G3" s="70"/>
      <c r="H3" s="70"/>
      <c r="I3" s="12"/>
    </row>
    <row r="4" spans="1:12" ht="22.5">
      <c r="A4" s="71" t="s">
        <v>15</v>
      </c>
      <c r="B4" s="71"/>
      <c r="C4" s="71"/>
      <c r="D4" s="71"/>
      <c r="E4" s="71"/>
      <c r="F4" s="71"/>
      <c r="G4" s="71"/>
      <c r="H4" s="71"/>
      <c r="I4" s="13"/>
    </row>
    <row r="5" spans="1:12" ht="22.5">
      <c r="A5" s="26"/>
      <c r="B5" s="72" t="s">
        <v>138</v>
      </c>
      <c r="C5" s="72"/>
      <c r="D5" s="48"/>
      <c r="E5" s="27" t="s">
        <v>137</v>
      </c>
      <c r="F5" s="67"/>
      <c r="G5" s="67"/>
      <c r="H5" s="68"/>
      <c r="I5" s="14"/>
    </row>
    <row r="6" spans="1:12">
      <c r="A6" s="73" t="s">
        <v>141</v>
      </c>
      <c r="B6" s="74"/>
      <c r="C6" s="74"/>
      <c r="D6" s="74"/>
      <c r="E6" s="77"/>
      <c r="F6" s="79" t="s">
        <v>145</v>
      </c>
      <c r="G6" s="81" t="str">
        <f>IF(Consignes!B10="","",Consignes!B10)</f>
        <v/>
      </c>
      <c r="H6" s="82"/>
      <c r="I6" s="15"/>
    </row>
    <row r="7" spans="1:12">
      <c r="A7" s="75"/>
      <c r="B7" s="76"/>
      <c r="C7" s="76"/>
      <c r="D7" s="76"/>
      <c r="E7" s="78"/>
      <c r="F7" s="80"/>
      <c r="G7" s="83"/>
      <c r="H7" s="84"/>
      <c r="I7" s="15"/>
    </row>
    <row r="8" spans="1:12">
      <c r="A8" s="87" t="s">
        <v>16</v>
      </c>
      <c r="B8" s="87"/>
      <c r="C8" s="87"/>
      <c r="D8" s="88" t="s">
        <v>17</v>
      </c>
      <c r="E8" s="88"/>
      <c r="F8" s="88"/>
      <c r="G8" s="88"/>
      <c r="H8" s="10" t="s">
        <v>18</v>
      </c>
      <c r="I8" s="16"/>
    </row>
    <row r="9" spans="1:12" ht="75" customHeight="1">
      <c r="A9" s="91" t="s">
        <v>0</v>
      </c>
      <c r="B9" s="91" t="s">
        <v>1</v>
      </c>
      <c r="C9" s="91" t="s">
        <v>19</v>
      </c>
      <c r="D9" s="93" t="s">
        <v>105</v>
      </c>
      <c r="E9" s="95" t="s">
        <v>106</v>
      </c>
      <c r="F9" s="95" t="s">
        <v>107</v>
      </c>
      <c r="G9" s="95" t="s">
        <v>108</v>
      </c>
      <c r="H9" s="91" t="s">
        <v>20</v>
      </c>
      <c r="I9" s="89" t="s">
        <v>102</v>
      </c>
      <c r="J9" s="85" t="s">
        <v>43</v>
      </c>
      <c r="K9" s="86" t="s">
        <v>44</v>
      </c>
      <c r="L9" s="86" t="s">
        <v>45</v>
      </c>
    </row>
    <row r="10" spans="1:12" ht="56.25" customHeight="1">
      <c r="A10" s="92"/>
      <c r="B10" s="92"/>
      <c r="C10" s="92"/>
      <c r="D10" s="94"/>
      <c r="E10" s="96"/>
      <c r="F10" s="96"/>
      <c r="G10" s="96"/>
      <c r="H10" s="92"/>
      <c r="I10" s="90"/>
      <c r="J10" s="85"/>
      <c r="K10" s="86"/>
      <c r="L10" s="86"/>
    </row>
    <row r="11" spans="1:12" ht="15.75">
      <c r="A11" s="51" t="str">
        <f>IF(PFMP1!A11="","",PFMP1!A11)</f>
        <v/>
      </c>
      <c r="B11" s="51" t="str">
        <f>IF(PFMP1!B11="","",PFMP1!B11)</f>
        <v/>
      </c>
      <c r="C11" s="51" t="str">
        <f>IF(PFMP1!C11="","",PFMP1!C11)</f>
        <v/>
      </c>
      <c r="D11" s="50"/>
      <c r="E11" s="50"/>
      <c r="F11" s="50"/>
      <c r="G11" s="50"/>
      <c r="H11" s="50"/>
      <c r="I11" s="50"/>
      <c r="J11" s="49"/>
      <c r="K11" s="4" t="str">
        <f>IF(J11="","",INT(J11/5))</f>
        <v/>
      </c>
      <c r="L11" s="4" t="str">
        <f>IF(J11="","",J11-(K11*5))</f>
        <v/>
      </c>
    </row>
    <row r="12" spans="1:12" ht="15.75">
      <c r="A12" s="51" t="str">
        <f>IF(PFMP1!A12="","",PFMP1!A12)</f>
        <v/>
      </c>
      <c r="B12" s="51" t="str">
        <f>IF(PFMP1!B12="","",PFMP1!B12)</f>
        <v/>
      </c>
      <c r="C12" s="51" t="str">
        <f>IF(PFMP1!C12="","",PFMP1!C12)</f>
        <v/>
      </c>
      <c r="D12" s="53"/>
      <c r="E12" s="53"/>
      <c r="F12" s="54"/>
      <c r="G12" s="53"/>
      <c r="H12" s="50"/>
      <c r="I12" s="50"/>
      <c r="J12" s="49"/>
      <c r="K12" s="2" t="str">
        <f t="shared" ref="K12:K42" si="0">IF(J12="","",INT(J12/5))</f>
        <v/>
      </c>
      <c r="L12" s="2" t="str">
        <f t="shared" ref="L12:L42" si="1">IF(J12="","",J12-(K12*5))</f>
        <v/>
      </c>
    </row>
    <row r="13" spans="1:12" ht="15.75">
      <c r="A13" s="51" t="str">
        <f>IF(PFMP1!A13="","",PFMP1!A13)</f>
        <v/>
      </c>
      <c r="B13" s="51" t="str">
        <f>IF(PFMP1!B13="","",PFMP1!B13)</f>
        <v/>
      </c>
      <c r="C13" s="51" t="str">
        <f>IF(PFMP1!C13="","",PFMP1!C13)</f>
        <v/>
      </c>
      <c r="D13" s="50"/>
      <c r="E13" s="50"/>
      <c r="F13" s="50"/>
      <c r="G13" s="55"/>
      <c r="H13" s="50"/>
      <c r="I13" s="50"/>
      <c r="J13" s="49"/>
      <c r="K13" s="4" t="str">
        <f t="shared" si="0"/>
        <v/>
      </c>
      <c r="L13" s="4" t="str">
        <f t="shared" si="1"/>
        <v/>
      </c>
    </row>
    <row r="14" spans="1:12" ht="15.75">
      <c r="A14" s="51" t="str">
        <f>IF(PFMP1!A14="","",PFMP1!A14)</f>
        <v/>
      </c>
      <c r="B14" s="51" t="str">
        <f>IF(PFMP1!B14="","",PFMP1!B14)</f>
        <v/>
      </c>
      <c r="C14" s="51" t="str">
        <f>IF(PFMP1!C14="","",PFMP1!C14)</f>
        <v/>
      </c>
      <c r="D14" s="53"/>
      <c r="E14" s="53"/>
      <c r="F14" s="54"/>
      <c r="G14" s="53"/>
      <c r="H14" s="50"/>
      <c r="I14" s="50"/>
      <c r="J14" s="49"/>
      <c r="K14" s="2" t="str">
        <f t="shared" si="0"/>
        <v/>
      </c>
      <c r="L14" s="2" t="str">
        <f t="shared" si="1"/>
        <v/>
      </c>
    </row>
    <row r="15" spans="1:12" ht="15.75">
      <c r="A15" s="51" t="str">
        <f>IF(PFMP1!A15="","",PFMP1!A15)</f>
        <v/>
      </c>
      <c r="B15" s="51" t="str">
        <f>IF(PFMP1!B15="","",PFMP1!B15)</f>
        <v/>
      </c>
      <c r="C15" s="51" t="str">
        <f>IF(PFMP1!C15="","",PFMP1!C15)</f>
        <v/>
      </c>
      <c r="D15" s="50"/>
      <c r="E15" s="50"/>
      <c r="F15" s="50"/>
      <c r="G15" s="50"/>
      <c r="H15" s="50"/>
      <c r="I15" s="50"/>
      <c r="J15" s="49"/>
      <c r="K15" s="4" t="str">
        <f t="shared" si="0"/>
        <v/>
      </c>
      <c r="L15" s="4" t="str">
        <f t="shared" si="1"/>
        <v/>
      </c>
    </row>
    <row r="16" spans="1:12" ht="15.75">
      <c r="A16" s="51" t="str">
        <f>IF(PFMP1!A16="","",PFMP1!A16)</f>
        <v/>
      </c>
      <c r="B16" s="51" t="str">
        <f>IF(PFMP1!B16="","",PFMP1!B16)</f>
        <v/>
      </c>
      <c r="C16" s="51" t="str">
        <f>IF(PFMP1!C16="","",PFMP1!C16)</f>
        <v/>
      </c>
      <c r="D16" s="53"/>
      <c r="E16" s="53"/>
      <c r="F16" s="54"/>
      <c r="G16" s="53"/>
      <c r="H16" s="50"/>
      <c r="I16" s="50"/>
      <c r="J16" s="49"/>
      <c r="K16" s="2" t="str">
        <f t="shared" si="0"/>
        <v/>
      </c>
      <c r="L16" s="2" t="str">
        <f t="shared" si="1"/>
        <v/>
      </c>
    </row>
    <row r="17" spans="1:12" ht="15.75">
      <c r="A17" s="51" t="str">
        <f>IF(PFMP1!A17="","",PFMP1!A17)</f>
        <v/>
      </c>
      <c r="B17" s="51" t="str">
        <f>IF(PFMP1!B17="","",PFMP1!B17)</f>
        <v/>
      </c>
      <c r="C17" s="51" t="str">
        <f>IF(PFMP1!C17="","",PFMP1!C17)</f>
        <v/>
      </c>
      <c r="D17" s="50"/>
      <c r="E17" s="50"/>
      <c r="F17" s="50"/>
      <c r="G17" s="50"/>
      <c r="H17" s="50"/>
      <c r="I17" s="50"/>
      <c r="J17" s="49"/>
      <c r="K17" s="4" t="str">
        <f t="shared" si="0"/>
        <v/>
      </c>
      <c r="L17" s="4" t="str">
        <f t="shared" si="1"/>
        <v/>
      </c>
    </row>
    <row r="18" spans="1:12" ht="15.75">
      <c r="A18" s="51" t="str">
        <f>IF(PFMP1!A18="","",PFMP1!A18)</f>
        <v/>
      </c>
      <c r="B18" s="51" t="str">
        <f>IF(PFMP1!B18="","",PFMP1!B18)</f>
        <v/>
      </c>
      <c r="C18" s="51" t="str">
        <f>IF(PFMP1!C18="","",PFMP1!C18)</f>
        <v/>
      </c>
      <c r="D18" s="53"/>
      <c r="E18" s="53"/>
      <c r="F18" s="54"/>
      <c r="G18" s="53"/>
      <c r="H18" s="50"/>
      <c r="I18" s="50"/>
      <c r="J18" s="49"/>
      <c r="K18" s="2" t="str">
        <f t="shared" si="0"/>
        <v/>
      </c>
      <c r="L18" s="2" t="str">
        <f t="shared" si="1"/>
        <v/>
      </c>
    </row>
    <row r="19" spans="1:12" ht="15.75">
      <c r="A19" s="51" t="str">
        <f>IF(PFMP1!A19="","",PFMP1!A19)</f>
        <v/>
      </c>
      <c r="B19" s="51" t="str">
        <f>IF(PFMP1!B19="","",PFMP1!B19)</f>
        <v/>
      </c>
      <c r="C19" s="51" t="str">
        <f>IF(PFMP1!C19="","",PFMP1!C19)</f>
        <v/>
      </c>
      <c r="D19" s="53"/>
      <c r="E19" s="53"/>
      <c r="F19" s="54"/>
      <c r="G19" s="53"/>
      <c r="H19" s="50"/>
      <c r="I19" s="50"/>
      <c r="J19" s="49"/>
      <c r="K19" s="4" t="str">
        <f t="shared" si="0"/>
        <v/>
      </c>
      <c r="L19" s="4" t="str">
        <f t="shared" si="1"/>
        <v/>
      </c>
    </row>
    <row r="20" spans="1:12" ht="15.75">
      <c r="A20" s="51" t="str">
        <f>IF(PFMP1!A20="","",PFMP1!A20)</f>
        <v/>
      </c>
      <c r="B20" s="51" t="str">
        <f>IF(PFMP1!B20="","",PFMP1!B20)</f>
        <v/>
      </c>
      <c r="C20" s="51" t="str">
        <f>IF(PFMP1!C20="","",PFMP1!C20)</f>
        <v/>
      </c>
      <c r="D20" s="50"/>
      <c r="E20" s="50"/>
      <c r="F20" s="50"/>
      <c r="G20" s="50"/>
      <c r="H20" s="50"/>
      <c r="I20" s="50"/>
      <c r="J20" s="49"/>
      <c r="K20" s="2" t="str">
        <f t="shared" si="0"/>
        <v/>
      </c>
      <c r="L20" s="2" t="str">
        <f t="shared" si="1"/>
        <v/>
      </c>
    </row>
    <row r="21" spans="1:12" ht="15.75">
      <c r="A21" s="51" t="str">
        <f>IF(PFMP1!A21="","",PFMP1!A21)</f>
        <v/>
      </c>
      <c r="B21" s="51" t="str">
        <f>IF(PFMP1!B21="","",PFMP1!B21)</f>
        <v/>
      </c>
      <c r="C21" s="51" t="str">
        <f>IF(PFMP1!C21="","",PFMP1!C21)</f>
        <v/>
      </c>
      <c r="D21" s="53"/>
      <c r="E21" s="53"/>
      <c r="F21" s="54"/>
      <c r="G21" s="53"/>
      <c r="H21" s="50"/>
      <c r="I21" s="50"/>
      <c r="J21" s="49"/>
      <c r="K21" s="4" t="str">
        <f t="shared" si="0"/>
        <v/>
      </c>
      <c r="L21" s="4" t="str">
        <f t="shared" si="1"/>
        <v/>
      </c>
    </row>
    <row r="22" spans="1:12" ht="15.75">
      <c r="A22" s="51" t="str">
        <f>IF(PFMP1!A22="","",PFMP1!A22)</f>
        <v/>
      </c>
      <c r="B22" s="51" t="str">
        <f>IF(PFMP1!B22="","",PFMP1!B22)</f>
        <v/>
      </c>
      <c r="C22" s="51" t="str">
        <f>IF(PFMP1!C22="","",PFMP1!C22)</f>
        <v/>
      </c>
      <c r="D22" s="50"/>
      <c r="E22" s="50"/>
      <c r="F22" s="50"/>
      <c r="G22" s="50"/>
      <c r="H22" s="50"/>
      <c r="I22" s="50"/>
      <c r="J22" s="49"/>
      <c r="K22" s="2" t="str">
        <f t="shared" si="0"/>
        <v/>
      </c>
      <c r="L22" s="2" t="str">
        <f t="shared" si="1"/>
        <v/>
      </c>
    </row>
    <row r="23" spans="1:12" ht="15.75">
      <c r="A23" s="51" t="str">
        <f>IF(PFMP1!A23="","",PFMP1!A23)</f>
        <v/>
      </c>
      <c r="B23" s="51" t="str">
        <f>IF(PFMP1!B23="","",PFMP1!B23)</f>
        <v/>
      </c>
      <c r="C23" s="51" t="str">
        <f>IF(PFMP1!C23="","",PFMP1!C23)</f>
        <v/>
      </c>
      <c r="D23" s="50"/>
      <c r="E23" s="50"/>
      <c r="F23" s="50"/>
      <c r="G23" s="50"/>
      <c r="H23" s="50"/>
      <c r="I23" s="50"/>
      <c r="J23" s="49"/>
      <c r="K23" s="4" t="str">
        <f t="shared" si="0"/>
        <v/>
      </c>
      <c r="L23" s="4" t="str">
        <f t="shared" si="1"/>
        <v/>
      </c>
    </row>
    <row r="24" spans="1:12" ht="15.75">
      <c r="A24" s="51" t="str">
        <f>IF(PFMP1!A24="","",PFMP1!A24)</f>
        <v/>
      </c>
      <c r="B24" s="51" t="str">
        <f>IF(PFMP1!B24="","",PFMP1!B24)</f>
        <v/>
      </c>
      <c r="C24" s="51" t="str">
        <f>IF(PFMP1!C24="","",PFMP1!C24)</f>
        <v/>
      </c>
      <c r="D24" s="53"/>
      <c r="E24" s="53"/>
      <c r="F24" s="54"/>
      <c r="G24" s="53"/>
      <c r="H24" s="50"/>
      <c r="I24" s="50"/>
      <c r="J24" s="49"/>
      <c r="K24" s="2" t="str">
        <f t="shared" si="0"/>
        <v/>
      </c>
      <c r="L24" s="2" t="str">
        <f t="shared" si="1"/>
        <v/>
      </c>
    </row>
    <row r="25" spans="1:12" ht="15.75">
      <c r="A25" s="51" t="str">
        <f>IF(PFMP1!A25="","",PFMP1!A25)</f>
        <v/>
      </c>
      <c r="B25" s="51" t="str">
        <f>IF(PFMP1!B25="","",PFMP1!B25)</f>
        <v/>
      </c>
      <c r="C25" s="51" t="str">
        <f>IF(PFMP1!C25="","",PFMP1!C25)</f>
        <v/>
      </c>
      <c r="D25" s="50"/>
      <c r="E25" s="50"/>
      <c r="F25" s="50"/>
      <c r="G25" s="50"/>
      <c r="H25" s="50"/>
      <c r="I25" s="50"/>
      <c r="J25" s="49"/>
      <c r="K25" s="4" t="str">
        <f t="shared" si="0"/>
        <v/>
      </c>
      <c r="L25" s="4" t="str">
        <f t="shared" si="1"/>
        <v/>
      </c>
    </row>
    <row r="26" spans="1:12" ht="15.75">
      <c r="A26" s="51" t="str">
        <f>IF(PFMP1!A26="","",PFMP1!A26)</f>
        <v/>
      </c>
      <c r="B26" s="51" t="str">
        <f>IF(PFMP1!B26="","",PFMP1!B26)</f>
        <v/>
      </c>
      <c r="C26" s="51" t="str">
        <f>IF(PFMP1!C26="","",PFMP1!C26)</f>
        <v/>
      </c>
      <c r="D26" s="53"/>
      <c r="E26" s="53"/>
      <c r="F26" s="54"/>
      <c r="G26" s="53"/>
      <c r="H26" s="50"/>
      <c r="I26" s="50"/>
      <c r="J26" s="49"/>
      <c r="K26" s="2" t="str">
        <f t="shared" si="0"/>
        <v/>
      </c>
      <c r="L26" s="2" t="str">
        <f t="shared" si="1"/>
        <v/>
      </c>
    </row>
    <row r="27" spans="1:12" ht="15.75">
      <c r="A27" s="51" t="str">
        <f>IF(PFMP1!A27="","",PFMP1!A27)</f>
        <v/>
      </c>
      <c r="B27" s="51" t="str">
        <f>IF(PFMP1!B27="","",PFMP1!B27)</f>
        <v/>
      </c>
      <c r="C27" s="51" t="str">
        <f>IF(PFMP1!C27="","",PFMP1!C27)</f>
        <v/>
      </c>
      <c r="D27" s="50"/>
      <c r="E27" s="50"/>
      <c r="F27" s="50"/>
      <c r="G27" s="50"/>
      <c r="H27" s="50"/>
      <c r="I27" s="50"/>
      <c r="J27" s="49"/>
      <c r="K27" s="4" t="str">
        <f t="shared" si="0"/>
        <v/>
      </c>
      <c r="L27" s="4" t="str">
        <f t="shared" si="1"/>
        <v/>
      </c>
    </row>
    <row r="28" spans="1:12" ht="15.75">
      <c r="A28" s="51" t="str">
        <f>IF(PFMP1!A28="","",PFMP1!A28)</f>
        <v/>
      </c>
      <c r="B28" s="51" t="str">
        <f>IF(PFMP1!B28="","",PFMP1!B28)</f>
        <v/>
      </c>
      <c r="C28" s="51" t="str">
        <f>IF(PFMP1!C28="","",PFMP1!C28)</f>
        <v/>
      </c>
      <c r="D28" s="53"/>
      <c r="E28" s="53"/>
      <c r="F28" s="54"/>
      <c r="G28" s="53"/>
      <c r="H28" s="50"/>
      <c r="I28" s="50"/>
      <c r="J28" s="49"/>
      <c r="K28" s="2" t="str">
        <f t="shared" si="0"/>
        <v/>
      </c>
      <c r="L28" s="2" t="str">
        <f t="shared" si="1"/>
        <v/>
      </c>
    </row>
    <row r="29" spans="1:12" ht="15.75">
      <c r="A29" s="51" t="str">
        <f>IF(PFMP1!A29="","",PFMP1!A29)</f>
        <v/>
      </c>
      <c r="B29" s="51" t="str">
        <f>IF(PFMP1!B29="","",PFMP1!B29)</f>
        <v/>
      </c>
      <c r="C29" s="51" t="str">
        <f>IF(PFMP1!C29="","",PFMP1!C29)</f>
        <v/>
      </c>
      <c r="D29" s="50"/>
      <c r="E29" s="50"/>
      <c r="F29" s="50"/>
      <c r="G29" s="50"/>
      <c r="H29" s="50"/>
      <c r="I29" s="50"/>
      <c r="J29" s="49"/>
      <c r="K29" s="4" t="str">
        <f t="shared" si="0"/>
        <v/>
      </c>
      <c r="L29" s="4" t="str">
        <f t="shared" si="1"/>
        <v/>
      </c>
    </row>
    <row r="30" spans="1:12" ht="15.75">
      <c r="A30" s="51" t="str">
        <f>IF(PFMP1!A30="","",PFMP1!A30)</f>
        <v/>
      </c>
      <c r="B30" s="51" t="str">
        <f>IF(PFMP1!B30="","",PFMP1!B30)</f>
        <v/>
      </c>
      <c r="C30" s="51" t="str">
        <f>IF(PFMP1!C30="","",PFMP1!C30)</f>
        <v/>
      </c>
      <c r="D30" s="53"/>
      <c r="E30" s="53"/>
      <c r="F30" s="54"/>
      <c r="G30" s="53"/>
      <c r="H30" s="50"/>
      <c r="I30" s="50"/>
      <c r="J30" s="49"/>
      <c r="K30" s="2" t="str">
        <f t="shared" si="0"/>
        <v/>
      </c>
      <c r="L30" s="2" t="str">
        <f t="shared" si="1"/>
        <v/>
      </c>
    </row>
    <row r="31" spans="1:12" ht="15.75">
      <c r="A31" s="51" t="str">
        <f>IF(PFMP1!A31="","",PFMP1!A31)</f>
        <v/>
      </c>
      <c r="B31" s="51" t="str">
        <f>IF(PFMP1!B31="","",PFMP1!B31)</f>
        <v/>
      </c>
      <c r="C31" s="51" t="str">
        <f>IF(PFMP1!C31="","",PFMP1!C31)</f>
        <v/>
      </c>
      <c r="D31" s="50"/>
      <c r="E31" s="50"/>
      <c r="F31" s="50"/>
      <c r="G31" s="50"/>
      <c r="H31" s="50"/>
      <c r="I31" s="50"/>
      <c r="J31" s="49"/>
      <c r="K31" s="4" t="str">
        <f t="shared" si="0"/>
        <v/>
      </c>
      <c r="L31" s="4" t="str">
        <f t="shared" si="1"/>
        <v/>
      </c>
    </row>
    <row r="32" spans="1:12" ht="15.75">
      <c r="A32" s="51" t="str">
        <f>IF(PFMP1!A32="","",PFMP1!A32)</f>
        <v/>
      </c>
      <c r="B32" s="51" t="str">
        <f>IF(PFMP1!B32="","",PFMP1!B32)</f>
        <v/>
      </c>
      <c r="C32" s="51" t="str">
        <f>IF(PFMP1!C32="","",PFMP1!C32)</f>
        <v/>
      </c>
      <c r="D32" s="53"/>
      <c r="E32" s="53"/>
      <c r="F32" s="54"/>
      <c r="G32" s="53"/>
      <c r="H32" s="50"/>
      <c r="I32" s="50"/>
      <c r="J32" s="49"/>
      <c r="K32" s="2" t="str">
        <f t="shared" si="0"/>
        <v/>
      </c>
      <c r="L32" s="2" t="str">
        <f t="shared" si="1"/>
        <v/>
      </c>
    </row>
    <row r="33" spans="1:12" ht="15.75">
      <c r="A33" s="51" t="str">
        <f>IF(PFMP1!A33="","",PFMP1!A33)</f>
        <v/>
      </c>
      <c r="B33" s="51" t="str">
        <f>IF(PFMP1!B33="","",PFMP1!B33)</f>
        <v/>
      </c>
      <c r="C33" s="51" t="str">
        <f>IF(PFMP1!C33="","",PFMP1!C33)</f>
        <v/>
      </c>
      <c r="D33" s="50"/>
      <c r="E33" s="50"/>
      <c r="F33" s="50"/>
      <c r="G33" s="50"/>
      <c r="H33" s="50"/>
      <c r="I33" s="50"/>
      <c r="J33" s="49"/>
      <c r="K33" s="4" t="str">
        <f t="shared" si="0"/>
        <v/>
      </c>
      <c r="L33" s="4" t="str">
        <f t="shared" si="1"/>
        <v/>
      </c>
    </row>
    <row r="34" spans="1:12" ht="15.75">
      <c r="A34" s="51" t="str">
        <f>IF(PFMP1!A34="","",PFMP1!A34)</f>
        <v/>
      </c>
      <c r="B34" s="51" t="str">
        <f>IF(PFMP1!B34="","",PFMP1!B34)</f>
        <v/>
      </c>
      <c r="C34" s="51" t="str">
        <f>IF(PFMP1!C34="","",PFMP1!C34)</f>
        <v/>
      </c>
      <c r="D34" s="53"/>
      <c r="E34" s="53"/>
      <c r="F34" s="54"/>
      <c r="G34" s="53"/>
      <c r="H34" s="50"/>
      <c r="I34" s="50"/>
      <c r="J34" s="49"/>
      <c r="K34" s="2" t="str">
        <f t="shared" si="0"/>
        <v/>
      </c>
      <c r="L34" s="2" t="str">
        <f t="shared" si="1"/>
        <v/>
      </c>
    </row>
    <row r="35" spans="1:12" ht="15.75">
      <c r="A35" s="51" t="str">
        <f>IF(PFMP1!A35="","",PFMP1!A35)</f>
        <v/>
      </c>
      <c r="B35" s="51" t="str">
        <f>IF(PFMP1!B35="","",PFMP1!B35)</f>
        <v/>
      </c>
      <c r="C35" s="51" t="str">
        <f>IF(PFMP1!C35="","",PFMP1!C35)</f>
        <v/>
      </c>
      <c r="D35" s="50"/>
      <c r="E35" s="50"/>
      <c r="F35" s="50"/>
      <c r="G35" s="50"/>
      <c r="H35" s="50"/>
      <c r="I35" s="50"/>
      <c r="J35" s="49"/>
      <c r="K35" s="4" t="str">
        <f t="shared" si="0"/>
        <v/>
      </c>
      <c r="L35" s="4" t="str">
        <f t="shared" si="1"/>
        <v/>
      </c>
    </row>
    <row r="36" spans="1:12" ht="15.75">
      <c r="A36" s="51" t="str">
        <f>IF(PFMP1!A36="","",PFMP1!A36)</f>
        <v/>
      </c>
      <c r="B36" s="51" t="str">
        <f>IF(PFMP1!B36="","",PFMP1!B36)</f>
        <v/>
      </c>
      <c r="C36" s="51" t="str">
        <f>IF(PFMP1!C36="","",PFMP1!C36)</f>
        <v/>
      </c>
      <c r="D36" s="53"/>
      <c r="E36" s="53"/>
      <c r="F36" s="54"/>
      <c r="G36" s="53"/>
      <c r="H36" s="50"/>
      <c r="I36" s="50"/>
      <c r="J36" s="49"/>
      <c r="K36" s="2" t="str">
        <f t="shared" si="0"/>
        <v/>
      </c>
      <c r="L36" s="2" t="str">
        <f t="shared" si="1"/>
        <v/>
      </c>
    </row>
    <row r="37" spans="1:12" ht="15.75">
      <c r="A37" s="51" t="str">
        <f>IF(PFMP1!A37="","",PFMP1!A37)</f>
        <v/>
      </c>
      <c r="B37" s="51" t="str">
        <f>IF(PFMP1!B37="","",PFMP1!B37)</f>
        <v/>
      </c>
      <c r="C37" s="51" t="str">
        <f>IF(PFMP1!C37="","",PFMP1!C37)</f>
        <v/>
      </c>
      <c r="D37" s="50"/>
      <c r="E37" s="50"/>
      <c r="F37" s="50"/>
      <c r="G37" s="50"/>
      <c r="H37" s="50"/>
      <c r="I37" s="50"/>
      <c r="J37" s="49"/>
      <c r="K37" s="4" t="str">
        <f t="shared" si="0"/>
        <v/>
      </c>
      <c r="L37" s="4" t="str">
        <f t="shared" si="1"/>
        <v/>
      </c>
    </row>
    <row r="38" spans="1:12" ht="15.75">
      <c r="A38" s="51" t="str">
        <f>IF(PFMP1!A38="","",PFMP1!A38)</f>
        <v/>
      </c>
      <c r="B38" s="51" t="str">
        <f>IF(PFMP1!B38="","",PFMP1!B38)</f>
        <v/>
      </c>
      <c r="C38" s="51" t="str">
        <f>IF(PFMP1!C38="","",PFMP1!C38)</f>
        <v/>
      </c>
      <c r="D38" s="53"/>
      <c r="E38" s="53"/>
      <c r="F38" s="54"/>
      <c r="G38" s="53"/>
      <c r="H38" s="50"/>
      <c r="I38" s="50"/>
      <c r="J38" s="49"/>
      <c r="K38" s="2" t="str">
        <f t="shared" si="0"/>
        <v/>
      </c>
      <c r="L38" s="2" t="str">
        <f t="shared" si="1"/>
        <v/>
      </c>
    </row>
    <row r="39" spans="1:12" ht="15.75">
      <c r="A39" s="51" t="str">
        <f>IF(PFMP1!A39="","",PFMP1!A39)</f>
        <v/>
      </c>
      <c r="B39" s="51" t="str">
        <f>IF(PFMP1!B39="","",PFMP1!B39)</f>
        <v/>
      </c>
      <c r="C39" s="51" t="str">
        <f>IF(PFMP1!C39="","",PFMP1!C39)</f>
        <v/>
      </c>
      <c r="D39" s="50"/>
      <c r="E39" s="50"/>
      <c r="F39" s="50"/>
      <c r="G39" s="50"/>
      <c r="H39" s="50"/>
      <c r="I39" s="50"/>
      <c r="J39" s="49"/>
      <c r="K39" s="4" t="str">
        <f t="shared" si="0"/>
        <v/>
      </c>
      <c r="L39" s="4" t="str">
        <f t="shared" si="1"/>
        <v/>
      </c>
    </row>
    <row r="40" spans="1:12" ht="15.75">
      <c r="A40" s="51" t="str">
        <f>IF(PFMP1!A40="","",PFMP1!A40)</f>
        <v/>
      </c>
      <c r="B40" s="51" t="str">
        <f>IF(PFMP1!B40="","",PFMP1!B40)</f>
        <v/>
      </c>
      <c r="C40" s="51" t="str">
        <f>IF(PFMP1!C40="","",PFMP1!C40)</f>
        <v/>
      </c>
      <c r="D40" s="53"/>
      <c r="E40" s="53"/>
      <c r="F40" s="54"/>
      <c r="G40" s="53"/>
      <c r="H40" s="50"/>
      <c r="I40" s="50"/>
      <c r="J40" s="49"/>
      <c r="K40" s="2" t="str">
        <f t="shared" si="0"/>
        <v/>
      </c>
      <c r="L40" s="2" t="str">
        <f t="shared" si="1"/>
        <v/>
      </c>
    </row>
    <row r="41" spans="1:12" ht="15.75">
      <c r="A41" s="51" t="str">
        <f>IF(PFMP1!A41="","",PFMP1!A41)</f>
        <v/>
      </c>
      <c r="B41" s="51" t="str">
        <f>IF(PFMP1!B41="","",PFMP1!B41)</f>
        <v/>
      </c>
      <c r="C41" s="51" t="str">
        <f>IF(PFMP1!C41="","",PFMP1!C41)</f>
        <v/>
      </c>
      <c r="D41" s="50"/>
      <c r="E41" s="50"/>
      <c r="F41" s="50"/>
      <c r="G41" s="50"/>
      <c r="H41" s="50"/>
      <c r="I41" s="59"/>
      <c r="J41" s="49"/>
      <c r="K41" s="4" t="str">
        <f t="shared" si="0"/>
        <v/>
      </c>
      <c r="L41" s="4" t="str">
        <f t="shared" si="1"/>
        <v/>
      </c>
    </row>
    <row r="42" spans="1:12" ht="15.75">
      <c r="A42" s="51" t="str">
        <f>IF(PFMP1!A42="","",PFMP1!A42)</f>
        <v/>
      </c>
      <c r="B42" s="51" t="str">
        <f>IF(PFMP1!B42="","",PFMP1!B42)</f>
        <v/>
      </c>
      <c r="C42" s="51" t="str">
        <f>IF(PFMP1!C42="","",PFMP1!C42)</f>
        <v/>
      </c>
      <c r="D42" s="53"/>
      <c r="E42" s="53"/>
      <c r="F42" s="54"/>
      <c r="G42" s="53"/>
      <c r="H42" s="50"/>
      <c r="I42" s="50"/>
      <c r="J42" s="49"/>
      <c r="K42" s="2" t="str">
        <f t="shared" si="0"/>
        <v/>
      </c>
      <c r="L42" s="2" t="str">
        <f t="shared" si="1"/>
        <v/>
      </c>
    </row>
  </sheetData>
  <sheetProtection sheet="1" objects="1" scenarios="1" selectLockedCells="1"/>
  <mergeCells count="23">
    <mergeCell ref="A1:H1"/>
    <mergeCell ref="A2:H3"/>
    <mergeCell ref="A4:H4"/>
    <mergeCell ref="F5:H5"/>
    <mergeCell ref="A6:D7"/>
    <mergeCell ref="E6:E7"/>
    <mergeCell ref="J9:J10"/>
    <mergeCell ref="K9:K10"/>
    <mergeCell ref="L9:L10"/>
    <mergeCell ref="B9:B10"/>
    <mergeCell ref="C9:C10"/>
    <mergeCell ref="D9:D10"/>
    <mergeCell ref="E9:E10"/>
    <mergeCell ref="F9:F10"/>
    <mergeCell ref="G9:G10"/>
    <mergeCell ref="H9:H10"/>
    <mergeCell ref="A9:A10"/>
    <mergeCell ref="B5:C5"/>
    <mergeCell ref="A8:C8"/>
    <mergeCell ref="D8:G8"/>
    <mergeCell ref="I9:I10"/>
    <mergeCell ref="F6:F7"/>
    <mergeCell ref="G6:H7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L42"/>
  <sheetViews>
    <sheetView workbookViewId="0">
      <selection activeCell="D5" sqref="D5"/>
    </sheetView>
  </sheetViews>
  <sheetFormatPr baseColWidth="10" defaultRowHeight="15"/>
  <cols>
    <col min="1" max="1" width="19.85546875" customWidth="1"/>
    <col min="2" max="2" width="16.28515625" customWidth="1"/>
    <col min="3" max="3" width="25.28515625" customWidth="1"/>
    <col min="4" max="4" width="32" customWidth="1"/>
    <col min="5" max="5" width="30.140625" customWidth="1"/>
    <col min="6" max="6" width="29.42578125" customWidth="1"/>
    <col min="7" max="7" width="15.7109375" customWidth="1"/>
    <col min="8" max="8" width="20" customWidth="1"/>
    <col min="9" max="9" width="17.28515625" customWidth="1"/>
    <col min="10" max="10" width="10.7109375" customWidth="1"/>
    <col min="11" max="11" width="11.140625" customWidth="1"/>
    <col min="12" max="12" width="11" customWidth="1"/>
  </cols>
  <sheetData>
    <row r="1" spans="1:12" ht="30">
      <c r="A1" s="69" t="s">
        <v>13</v>
      </c>
      <c r="B1" s="69"/>
      <c r="C1" s="69"/>
      <c r="D1" s="69"/>
      <c r="E1" s="69"/>
      <c r="F1" s="69"/>
      <c r="G1" s="69"/>
      <c r="H1" s="69"/>
      <c r="I1" s="11"/>
    </row>
    <row r="2" spans="1:12" ht="27">
      <c r="A2" s="70" t="s">
        <v>14</v>
      </c>
      <c r="B2" s="70"/>
      <c r="C2" s="70"/>
      <c r="D2" s="70"/>
      <c r="E2" s="70"/>
      <c r="F2" s="70"/>
      <c r="G2" s="70"/>
      <c r="H2" s="70"/>
      <c r="I2" s="9"/>
      <c r="J2" s="7" t="s">
        <v>21</v>
      </c>
      <c r="K2" s="8" t="str">
        <f>IF(F5="","",8)</f>
        <v/>
      </c>
    </row>
    <row r="3" spans="1:12" ht="27">
      <c r="A3" s="70"/>
      <c r="B3" s="70"/>
      <c r="C3" s="70"/>
      <c r="D3" s="70"/>
      <c r="E3" s="70"/>
      <c r="F3" s="70"/>
      <c r="G3" s="70"/>
      <c r="H3" s="70"/>
      <c r="I3" s="12"/>
    </row>
    <row r="4" spans="1:12" ht="22.5">
      <c r="A4" s="71" t="s">
        <v>15</v>
      </c>
      <c r="B4" s="71"/>
      <c r="C4" s="71"/>
      <c r="D4" s="71"/>
      <c r="E4" s="71"/>
      <c r="F4" s="71"/>
      <c r="G4" s="71"/>
      <c r="H4" s="71"/>
      <c r="I4" s="13"/>
    </row>
    <row r="5" spans="1:12" ht="22.5">
      <c r="A5" s="26"/>
      <c r="B5" s="72" t="s">
        <v>138</v>
      </c>
      <c r="C5" s="72"/>
      <c r="D5" s="48"/>
      <c r="E5" s="27" t="s">
        <v>137</v>
      </c>
      <c r="F5" s="67"/>
      <c r="G5" s="67"/>
      <c r="H5" s="68"/>
      <c r="I5" s="14"/>
    </row>
    <row r="6" spans="1:12">
      <c r="A6" s="73" t="s">
        <v>141</v>
      </c>
      <c r="B6" s="74"/>
      <c r="C6" s="74"/>
      <c r="D6" s="74"/>
      <c r="E6" s="77"/>
      <c r="F6" s="79" t="s">
        <v>145</v>
      </c>
      <c r="G6" s="81" t="str">
        <f>IF(Consignes!B10="","",Consignes!B10)</f>
        <v/>
      </c>
      <c r="H6" s="82"/>
      <c r="I6" s="15"/>
    </row>
    <row r="7" spans="1:12">
      <c r="A7" s="75"/>
      <c r="B7" s="76"/>
      <c r="C7" s="76"/>
      <c r="D7" s="76"/>
      <c r="E7" s="78"/>
      <c r="F7" s="80"/>
      <c r="G7" s="83"/>
      <c r="H7" s="84"/>
      <c r="I7" s="15"/>
    </row>
    <row r="8" spans="1:12">
      <c r="A8" s="87" t="s">
        <v>16</v>
      </c>
      <c r="B8" s="87"/>
      <c r="C8" s="87"/>
      <c r="D8" s="88" t="s">
        <v>17</v>
      </c>
      <c r="E8" s="88"/>
      <c r="F8" s="88"/>
      <c r="G8" s="88"/>
      <c r="H8" s="10" t="s">
        <v>18</v>
      </c>
      <c r="I8" s="16"/>
    </row>
    <row r="9" spans="1:12" ht="75" customHeight="1">
      <c r="A9" s="91" t="s">
        <v>0</v>
      </c>
      <c r="B9" s="91" t="s">
        <v>1</v>
      </c>
      <c r="C9" s="91" t="s">
        <v>19</v>
      </c>
      <c r="D9" s="93" t="s">
        <v>105</v>
      </c>
      <c r="E9" s="95" t="s">
        <v>106</v>
      </c>
      <c r="F9" s="95" t="s">
        <v>107</v>
      </c>
      <c r="G9" s="95" t="s">
        <v>108</v>
      </c>
      <c r="H9" s="91" t="s">
        <v>20</v>
      </c>
      <c r="I9" s="89" t="s">
        <v>103</v>
      </c>
      <c r="J9" s="85" t="s">
        <v>43</v>
      </c>
      <c r="K9" s="86" t="s">
        <v>44</v>
      </c>
      <c r="L9" s="86" t="s">
        <v>45</v>
      </c>
    </row>
    <row r="10" spans="1:12" ht="56.25" customHeight="1">
      <c r="A10" s="92"/>
      <c r="B10" s="92"/>
      <c r="C10" s="92"/>
      <c r="D10" s="94"/>
      <c r="E10" s="96"/>
      <c r="F10" s="96"/>
      <c r="G10" s="96"/>
      <c r="H10" s="92"/>
      <c r="I10" s="90"/>
      <c r="J10" s="85"/>
      <c r="K10" s="86"/>
      <c r="L10" s="86"/>
    </row>
    <row r="11" spans="1:12" ht="15.75">
      <c r="A11" s="51" t="str">
        <f>IF(PFMP1!A11="","",PFMP1!A11)</f>
        <v/>
      </c>
      <c r="B11" s="51" t="str">
        <f>IF(PFMP1!B11="","",PFMP1!B11)</f>
        <v/>
      </c>
      <c r="C11" s="51" t="str">
        <f>IF(PFMP1!C11="","",PFMP1!C11)</f>
        <v/>
      </c>
      <c r="D11" s="50"/>
      <c r="E11" s="50"/>
      <c r="F11" s="50"/>
      <c r="G11" s="50"/>
      <c r="H11" s="50"/>
      <c r="I11" s="50"/>
      <c r="J11" s="49"/>
      <c r="K11" s="4" t="str">
        <f>IF(J11="","",INT(J11/5))</f>
        <v/>
      </c>
      <c r="L11" s="4" t="str">
        <f>IF(J11="","",J11-(K11*5))</f>
        <v/>
      </c>
    </row>
    <row r="12" spans="1:12" ht="15.75">
      <c r="A12" s="51" t="str">
        <f>IF(PFMP1!A12="","",PFMP1!A12)</f>
        <v/>
      </c>
      <c r="B12" s="51" t="str">
        <f>IF(PFMP1!B12="","",PFMP1!B12)</f>
        <v/>
      </c>
      <c r="C12" s="51" t="str">
        <f>IF(PFMP1!C12="","",PFMP1!C12)</f>
        <v/>
      </c>
      <c r="D12" s="53"/>
      <c r="E12" s="53"/>
      <c r="F12" s="54"/>
      <c r="G12" s="53"/>
      <c r="H12" s="50"/>
      <c r="I12" s="50"/>
      <c r="J12" s="49"/>
      <c r="K12" s="2" t="str">
        <f t="shared" ref="K12:K42" si="0">IF(J12="","",INT(J12/5))</f>
        <v/>
      </c>
      <c r="L12" s="2" t="str">
        <f t="shared" ref="L12:L42" si="1">IF(J12="","",J12-(K12*5))</f>
        <v/>
      </c>
    </row>
    <row r="13" spans="1:12" ht="15.75">
      <c r="A13" s="51" t="str">
        <f>IF(PFMP1!A13="","",PFMP1!A13)</f>
        <v/>
      </c>
      <c r="B13" s="51" t="str">
        <f>IF(PFMP1!B13="","",PFMP1!B13)</f>
        <v/>
      </c>
      <c r="C13" s="51" t="str">
        <f>IF(PFMP1!C13="","",PFMP1!C13)</f>
        <v/>
      </c>
      <c r="D13" s="50"/>
      <c r="E13" s="50"/>
      <c r="F13" s="50"/>
      <c r="G13" s="55"/>
      <c r="H13" s="50"/>
      <c r="I13" s="50"/>
      <c r="J13" s="49"/>
      <c r="K13" s="4" t="str">
        <f t="shared" si="0"/>
        <v/>
      </c>
      <c r="L13" s="4" t="str">
        <f t="shared" si="1"/>
        <v/>
      </c>
    </row>
    <row r="14" spans="1:12" ht="15.75">
      <c r="A14" s="51" t="str">
        <f>IF(PFMP1!A14="","",PFMP1!A14)</f>
        <v/>
      </c>
      <c r="B14" s="51" t="str">
        <f>IF(PFMP1!B14="","",PFMP1!B14)</f>
        <v/>
      </c>
      <c r="C14" s="51" t="str">
        <f>IF(PFMP1!C14="","",PFMP1!C14)</f>
        <v/>
      </c>
      <c r="D14" s="53"/>
      <c r="E14" s="53"/>
      <c r="F14" s="54"/>
      <c r="G14" s="53"/>
      <c r="H14" s="50"/>
      <c r="I14" s="50"/>
      <c r="J14" s="49"/>
      <c r="K14" s="2" t="str">
        <f t="shared" si="0"/>
        <v/>
      </c>
      <c r="L14" s="2" t="str">
        <f t="shared" si="1"/>
        <v/>
      </c>
    </row>
    <row r="15" spans="1:12" ht="15.75">
      <c r="A15" s="51" t="str">
        <f>IF(PFMP1!A15="","",PFMP1!A15)</f>
        <v/>
      </c>
      <c r="B15" s="51" t="str">
        <f>IF(PFMP1!B15="","",PFMP1!B15)</f>
        <v/>
      </c>
      <c r="C15" s="51" t="str">
        <f>IF(PFMP1!C15="","",PFMP1!C15)</f>
        <v/>
      </c>
      <c r="D15" s="50"/>
      <c r="E15" s="50"/>
      <c r="F15" s="50"/>
      <c r="G15" s="50"/>
      <c r="H15" s="50"/>
      <c r="I15" s="50"/>
      <c r="J15" s="49"/>
      <c r="K15" s="4" t="str">
        <f t="shared" si="0"/>
        <v/>
      </c>
      <c r="L15" s="4" t="str">
        <f t="shared" si="1"/>
        <v/>
      </c>
    </row>
    <row r="16" spans="1:12" ht="15.75">
      <c r="A16" s="51" t="str">
        <f>IF(PFMP1!A16="","",PFMP1!A16)</f>
        <v/>
      </c>
      <c r="B16" s="51" t="str">
        <f>IF(PFMP1!B16="","",PFMP1!B16)</f>
        <v/>
      </c>
      <c r="C16" s="51" t="str">
        <f>IF(PFMP1!C16="","",PFMP1!C16)</f>
        <v/>
      </c>
      <c r="D16" s="53"/>
      <c r="E16" s="53"/>
      <c r="F16" s="54"/>
      <c r="G16" s="53"/>
      <c r="H16" s="50"/>
      <c r="I16" s="50"/>
      <c r="J16" s="49"/>
      <c r="K16" s="2" t="str">
        <f t="shared" si="0"/>
        <v/>
      </c>
      <c r="L16" s="2" t="str">
        <f t="shared" si="1"/>
        <v/>
      </c>
    </row>
    <row r="17" spans="1:12" ht="15.75">
      <c r="A17" s="51" t="str">
        <f>IF(PFMP1!A17="","",PFMP1!A17)</f>
        <v/>
      </c>
      <c r="B17" s="51" t="str">
        <f>IF(PFMP1!B17="","",PFMP1!B17)</f>
        <v/>
      </c>
      <c r="C17" s="51" t="str">
        <f>IF(PFMP1!C17="","",PFMP1!C17)</f>
        <v/>
      </c>
      <c r="D17" s="50"/>
      <c r="E17" s="50"/>
      <c r="F17" s="50"/>
      <c r="G17" s="50"/>
      <c r="H17" s="50"/>
      <c r="I17" s="50"/>
      <c r="J17" s="49"/>
      <c r="K17" s="4" t="str">
        <f t="shared" si="0"/>
        <v/>
      </c>
      <c r="L17" s="4" t="str">
        <f t="shared" si="1"/>
        <v/>
      </c>
    </row>
    <row r="18" spans="1:12" ht="15.75">
      <c r="A18" s="51" t="str">
        <f>IF(PFMP1!A18="","",PFMP1!A18)</f>
        <v/>
      </c>
      <c r="B18" s="51" t="str">
        <f>IF(PFMP1!B18="","",PFMP1!B18)</f>
        <v/>
      </c>
      <c r="C18" s="51" t="str">
        <f>IF(PFMP1!C18="","",PFMP1!C18)</f>
        <v/>
      </c>
      <c r="D18" s="53"/>
      <c r="E18" s="53"/>
      <c r="F18" s="54"/>
      <c r="G18" s="53"/>
      <c r="H18" s="50"/>
      <c r="I18" s="50"/>
      <c r="J18" s="49"/>
      <c r="K18" s="2" t="str">
        <f t="shared" si="0"/>
        <v/>
      </c>
      <c r="L18" s="2" t="str">
        <f t="shared" si="1"/>
        <v/>
      </c>
    </row>
    <row r="19" spans="1:12" ht="15.75">
      <c r="A19" s="51" t="str">
        <f>IF(PFMP1!A19="","",PFMP1!A19)</f>
        <v/>
      </c>
      <c r="B19" s="51" t="str">
        <f>IF(PFMP1!B19="","",PFMP1!B19)</f>
        <v/>
      </c>
      <c r="C19" s="51" t="str">
        <f>IF(PFMP1!C19="","",PFMP1!C19)</f>
        <v/>
      </c>
      <c r="D19" s="53"/>
      <c r="E19" s="53"/>
      <c r="F19" s="54"/>
      <c r="G19" s="53"/>
      <c r="H19" s="50"/>
      <c r="I19" s="50"/>
      <c r="J19" s="49"/>
      <c r="K19" s="4" t="str">
        <f t="shared" si="0"/>
        <v/>
      </c>
      <c r="L19" s="4" t="str">
        <f t="shared" si="1"/>
        <v/>
      </c>
    </row>
    <row r="20" spans="1:12" ht="15.75">
      <c r="A20" s="51" t="str">
        <f>IF(PFMP1!A20="","",PFMP1!A20)</f>
        <v/>
      </c>
      <c r="B20" s="51" t="str">
        <f>IF(PFMP1!B20="","",PFMP1!B20)</f>
        <v/>
      </c>
      <c r="C20" s="51" t="str">
        <f>IF(PFMP1!C20="","",PFMP1!C20)</f>
        <v/>
      </c>
      <c r="D20" s="50"/>
      <c r="E20" s="50"/>
      <c r="F20" s="50"/>
      <c r="G20" s="50"/>
      <c r="H20" s="50"/>
      <c r="I20" s="50"/>
      <c r="J20" s="49"/>
      <c r="K20" s="2" t="str">
        <f t="shared" si="0"/>
        <v/>
      </c>
      <c r="L20" s="2" t="str">
        <f t="shared" si="1"/>
        <v/>
      </c>
    </row>
    <row r="21" spans="1:12" ht="15.75">
      <c r="A21" s="51" t="str">
        <f>IF(PFMP1!A21="","",PFMP1!A21)</f>
        <v/>
      </c>
      <c r="B21" s="51" t="str">
        <f>IF(PFMP1!B21="","",PFMP1!B21)</f>
        <v/>
      </c>
      <c r="C21" s="51" t="str">
        <f>IF(PFMP1!C21="","",PFMP1!C21)</f>
        <v/>
      </c>
      <c r="D21" s="53"/>
      <c r="E21" s="53"/>
      <c r="F21" s="54"/>
      <c r="G21" s="53"/>
      <c r="H21" s="50"/>
      <c r="I21" s="50"/>
      <c r="J21" s="49"/>
      <c r="K21" s="4" t="str">
        <f t="shared" si="0"/>
        <v/>
      </c>
      <c r="L21" s="4" t="str">
        <f t="shared" si="1"/>
        <v/>
      </c>
    </row>
    <row r="22" spans="1:12" ht="15.75">
      <c r="A22" s="51" t="str">
        <f>IF(PFMP1!A22="","",PFMP1!A22)</f>
        <v/>
      </c>
      <c r="B22" s="51" t="str">
        <f>IF(PFMP1!B22="","",PFMP1!B22)</f>
        <v/>
      </c>
      <c r="C22" s="51" t="str">
        <f>IF(PFMP1!C22="","",PFMP1!C22)</f>
        <v/>
      </c>
      <c r="D22" s="50"/>
      <c r="E22" s="50"/>
      <c r="F22" s="50"/>
      <c r="G22" s="50"/>
      <c r="H22" s="50"/>
      <c r="I22" s="50"/>
      <c r="J22" s="49"/>
      <c r="K22" s="2" t="str">
        <f t="shared" si="0"/>
        <v/>
      </c>
      <c r="L22" s="2" t="str">
        <f t="shared" si="1"/>
        <v/>
      </c>
    </row>
    <row r="23" spans="1:12" ht="15.75">
      <c r="A23" s="51" t="str">
        <f>IF(PFMP1!A23="","",PFMP1!A23)</f>
        <v/>
      </c>
      <c r="B23" s="51" t="str">
        <f>IF(PFMP1!B23="","",PFMP1!B23)</f>
        <v/>
      </c>
      <c r="C23" s="51" t="str">
        <f>IF(PFMP1!C23="","",PFMP1!C23)</f>
        <v/>
      </c>
      <c r="D23" s="50"/>
      <c r="E23" s="50"/>
      <c r="F23" s="50"/>
      <c r="G23" s="50"/>
      <c r="H23" s="50"/>
      <c r="I23" s="50"/>
      <c r="J23" s="49"/>
      <c r="K23" s="4" t="str">
        <f t="shared" si="0"/>
        <v/>
      </c>
      <c r="L23" s="4" t="str">
        <f t="shared" si="1"/>
        <v/>
      </c>
    </row>
    <row r="24" spans="1:12" ht="15.75">
      <c r="A24" s="51" t="str">
        <f>IF(PFMP1!A24="","",PFMP1!A24)</f>
        <v/>
      </c>
      <c r="B24" s="51" t="str">
        <f>IF(PFMP1!B24="","",PFMP1!B24)</f>
        <v/>
      </c>
      <c r="C24" s="51" t="str">
        <f>IF(PFMP1!C24="","",PFMP1!C24)</f>
        <v/>
      </c>
      <c r="D24" s="53"/>
      <c r="E24" s="53"/>
      <c r="F24" s="54"/>
      <c r="G24" s="53"/>
      <c r="H24" s="50"/>
      <c r="I24" s="50"/>
      <c r="J24" s="49"/>
      <c r="K24" s="2" t="str">
        <f t="shared" si="0"/>
        <v/>
      </c>
      <c r="L24" s="2" t="str">
        <f t="shared" si="1"/>
        <v/>
      </c>
    </row>
    <row r="25" spans="1:12" ht="15.75">
      <c r="A25" s="51" t="str">
        <f>IF(PFMP1!A25="","",PFMP1!A25)</f>
        <v/>
      </c>
      <c r="B25" s="51" t="str">
        <f>IF(PFMP1!B25="","",PFMP1!B25)</f>
        <v/>
      </c>
      <c r="C25" s="51" t="str">
        <f>IF(PFMP1!C25="","",PFMP1!C25)</f>
        <v/>
      </c>
      <c r="D25" s="50"/>
      <c r="E25" s="50"/>
      <c r="F25" s="50"/>
      <c r="G25" s="50"/>
      <c r="H25" s="50"/>
      <c r="I25" s="50"/>
      <c r="J25" s="49"/>
      <c r="K25" s="4" t="str">
        <f t="shared" si="0"/>
        <v/>
      </c>
      <c r="L25" s="4" t="str">
        <f t="shared" si="1"/>
        <v/>
      </c>
    </row>
    <row r="26" spans="1:12" ht="15.75">
      <c r="A26" s="51" t="str">
        <f>IF(PFMP1!A26="","",PFMP1!A26)</f>
        <v/>
      </c>
      <c r="B26" s="51" t="str">
        <f>IF(PFMP1!B26="","",PFMP1!B26)</f>
        <v/>
      </c>
      <c r="C26" s="51" t="str">
        <f>IF(PFMP1!C26="","",PFMP1!C26)</f>
        <v/>
      </c>
      <c r="D26" s="53"/>
      <c r="E26" s="53"/>
      <c r="F26" s="54"/>
      <c r="G26" s="53"/>
      <c r="H26" s="50"/>
      <c r="I26" s="50"/>
      <c r="J26" s="49"/>
      <c r="K26" s="2" t="str">
        <f t="shared" si="0"/>
        <v/>
      </c>
      <c r="L26" s="2" t="str">
        <f t="shared" si="1"/>
        <v/>
      </c>
    </row>
    <row r="27" spans="1:12" ht="15.75">
      <c r="A27" s="51" t="str">
        <f>IF(PFMP1!A27="","",PFMP1!A27)</f>
        <v/>
      </c>
      <c r="B27" s="51" t="str">
        <f>IF(PFMP1!B27="","",PFMP1!B27)</f>
        <v/>
      </c>
      <c r="C27" s="51" t="str">
        <f>IF(PFMP1!C27="","",PFMP1!C27)</f>
        <v/>
      </c>
      <c r="D27" s="50"/>
      <c r="E27" s="50"/>
      <c r="F27" s="50"/>
      <c r="G27" s="50"/>
      <c r="H27" s="50"/>
      <c r="I27" s="50"/>
      <c r="J27" s="49"/>
      <c r="K27" s="4" t="str">
        <f t="shared" si="0"/>
        <v/>
      </c>
      <c r="L27" s="4" t="str">
        <f t="shared" si="1"/>
        <v/>
      </c>
    </row>
    <row r="28" spans="1:12" ht="15.75">
      <c r="A28" s="51" t="str">
        <f>IF(PFMP1!A28="","",PFMP1!A28)</f>
        <v/>
      </c>
      <c r="B28" s="51" t="str">
        <f>IF(PFMP1!B28="","",PFMP1!B28)</f>
        <v/>
      </c>
      <c r="C28" s="51" t="str">
        <f>IF(PFMP1!C28="","",PFMP1!C28)</f>
        <v/>
      </c>
      <c r="D28" s="53"/>
      <c r="E28" s="53"/>
      <c r="F28" s="54"/>
      <c r="G28" s="53"/>
      <c r="H28" s="50"/>
      <c r="I28" s="50"/>
      <c r="J28" s="49"/>
      <c r="K28" s="2" t="str">
        <f t="shared" si="0"/>
        <v/>
      </c>
      <c r="L28" s="2" t="str">
        <f t="shared" si="1"/>
        <v/>
      </c>
    </row>
    <row r="29" spans="1:12" ht="15.75">
      <c r="A29" s="51" t="str">
        <f>IF(PFMP1!A29="","",PFMP1!A29)</f>
        <v/>
      </c>
      <c r="B29" s="51" t="str">
        <f>IF(PFMP1!B29="","",PFMP1!B29)</f>
        <v/>
      </c>
      <c r="C29" s="51" t="str">
        <f>IF(PFMP1!C29="","",PFMP1!C29)</f>
        <v/>
      </c>
      <c r="D29" s="50"/>
      <c r="E29" s="50"/>
      <c r="F29" s="50"/>
      <c r="G29" s="50"/>
      <c r="H29" s="50"/>
      <c r="I29" s="50"/>
      <c r="J29" s="49"/>
      <c r="K29" s="4" t="str">
        <f t="shared" si="0"/>
        <v/>
      </c>
      <c r="L29" s="4" t="str">
        <f t="shared" si="1"/>
        <v/>
      </c>
    </row>
    <row r="30" spans="1:12" ht="15.75">
      <c r="A30" s="51" t="str">
        <f>IF(PFMP1!A30="","",PFMP1!A30)</f>
        <v/>
      </c>
      <c r="B30" s="51" t="str">
        <f>IF(PFMP1!B30="","",PFMP1!B30)</f>
        <v/>
      </c>
      <c r="C30" s="51" t="str">
        <f>IF(PFMP1!C30="","",PFMP1!C30)</f>
        <v/>
      </c>
      <c r="D30" s="53"/>
      <c r="E30" s="53"/>
      <c r="F30" s="54"/>
      <c r="G30" s="53"/>
      <c r="H30" s="50"/>
      <c r="I30" s="50"/>
      <c r="J30" s="49"/>
      <c r="K30" s="2" t="str">
        <f t="shared" si="0"/>
        <v/>
      </c>
      <c r="L30" s="2" t="str">
        <f t="shared" si="1"/>
        <v/>
      </c>
    </row>
    <row r="31" spans="1:12" ht="15.75">
      <c r="A31" s="51" t="str">
        <f>IF(PFMP1!A31="","",PFMP1!A31)</f>
        <v/>
      </c>
      <c r="B31" s="51" t="str">
        <f>IF(PFMP1!B31="","",PFMP1!B31)</f>
        <v/>
      </c>
      <c r="C31" s="51" t="str">
        <f>IF(PFMP1!C31="","",PFMP1!C31)</f>
        <v/>
      </c>
      <c r="D31" s="50"/>
      <c r="E31" s="50"/>
      <c r="F31" s="50"/>
      <c r="G31" s="50"/>
      <c r="H31" s="50"/>
      <c r="I31" s="50"/>
      <c r="J31" s="49"/>
      <c r="K31" s="4" t="str">
        <f t="shared" si="0"/>
        <v/>
      </c>
      <c r="L31" s="4" t="str">
        <f t="shared" si="1"/>
        <v/>
      </c>
    </row>
    <row r="32" spans="1:12" ht="15.75">
      <c r="A32" s="51" t="str">
        <f>IF(PFMP1!A32="","",PFMP1!A32)</f>
        <v/>
      </c>
      <c r="B32" s="51" t="str">
        <f>IF(PFMP1!B32="","",PFMP1!B32)</f>
        <v/>
      </c>
      <c r="C32" s="51" t="str">
        <f>IF(PFMP1!C32="","",PFMP1!C32)</f>
        <v/>
      </c>
      <c r="D32" s="53"/>
      <c r="E32" s="53"/>
      <c r="F32" s="54"/>
      <c r="G32" s="53"/>
      <c r="H32" s="50"/>
      <c r="I32" s="50"/>
      <c r="J32" s="49"/>
      <c r="K32" s="2" t="str">
        <f t="shared" si="0"/>
        <v/>
      </c>
      <c r="L32" s="2" t="str">
        <f t="shared" si="1"/>
        <v/>
      </c>
    </row>
    <row r="33" spans="1:12" ht="15.75">
      <c r="A33" s="51" t="str">
        <f>IF(PFMP1!A33="","",PFMP1!A33)</f>
        <v/>
      </c>
      <c r="B33" s="51" t="str">
        <f>IF(PFMP1!B33="","",PFMP1!B33)</f>
        <v/>
      </c>
      <c r="C33" s="51" t="str">
        <f>IF(PFMP1!C33="","",PFMP1!C33)</f>
        <v/>
      </c>
      <c r="D33" s="50"/>
      <c r="E33" s="50"/>
      <c r="F33" s="50"/>
      <c r="G33" s="50"/>
      <c r="H33" s="50"/>
      <c r="I33" s="50"/>
      <c r="J33" s="49"/>
      <c r="K33" s="4" t="str">
        <f t="shared" si="0"/>
        <v/>
      </c>
      <c r="L33" s="4" t="str">
        <f t="shared" si="1"/>
        <v/>
      </c>
    </row>
    <row r="34" spans="1:12" ht="15.75">
      <c r="A34" s="51" t="str">
        <f>IF(PFMP1!A34="","",PFMP1!A34)</f>
        <v/>
      </c>
      <c r="B34" s="51" t="str">
        <f>IF(PFMP1!B34="","",PFMP1!B34)</f>
        <v/>
      </c>
      <c r="C34" s="51" t="str">
        <f>IF(PFMP1!C34="","",PFMP1!C34)</f>
        <v/>
      </c>
      <c r="D34" s="53"/>
      <c r="E34" s="53"/>
      <c r="F34" s="54"/>
      <c r="G34" s="53"/>
      <c r="H34" s="50"/>
      <c r="I34" s="50"/>
      <c r="J34" s="49"/>
      <c r="K34" s="2" t="str">
        <f t="shared" si="0"/>
        <v/>
      </c>
      <c r="L34" s="2" t="str">
        <f t="shared" si="1"/>
        <v/>
      </c>
    </row>
    <row r="35" spans="1:12" ht="15.75">
      <c r="A35" s="51" t="str">
        <f>IF(PFMP1!A35="","",PFMP1!A35)</f>
        <v/>
      </c>
      <c r="B35" s="51" t="str">
        <f>IF(PFMP1!B35="","",PFMP1!B35)</f>
        <v/>
      </c>
      <c r="C35" s="51" t="str">
        <f>IF(PFMP1!C35="","",PFMP1!C35)</f>
        <v/>
      </c>
      <c r="D35" s="50"/>
      <c r="E35" s="50"/>
      <c r="F35" s="50"/>
      <c r="G35" s="50"/>
      <c r="H35" s="50"/>
      <c r="I35" s="50"/>
      <c r="J35" s="49"/>
      <c r="K35" s="4" t="str">
        <f t="shared" si="0"/>
        <v/>
      </c>
      <c r="L35" s="4" t="str">
        <f t="shared" si="1"/>
        <v/>
      </c>
    </row>
    <row r="36" spans="1:12" ht="15.75">
      <c r="A36" s="51" t="str">
        <f>IF(PFMP1!A36="","",PFMP1!A36)</f>
        <v/>
      </c>
      <c r="B36" s="51" t="str">
        <f>IF(PFMP1!B36="","",PFMP1!B36)</f>
        <v/>
      </c>
      <c r="C36" s="51" t="str">
        <f>IF(PFMP1!C36="","",PFMP1!C36)</f>
        <v/>
      </c>
      <c r="D36" s="53"/>
      <c r="E36" s="53"/>
      <c r="F36" s="54"/>
      <c r="G36" s="53"/>
      <c r="H36" s="50"/>
      <c r="I36" s="50"/>
      <c r="J36" s="49"/>
      <c r="K36" s="2" t="str">
        <f t="shared" si="0"/>
        <v/>
      </c>
      <c r="L36" s="2" t="str">
        <f t="shared" si="1"/>
        <v/>
      </c>
    </row>
    <row r="37" spans="1:12" ht="15.75">
      <c r="A37" s="51" t="str">
        <f>IF(PFMP1!A37="","",PFMP1!A37)</f>
        <v/>
      </c>
      <c r="B37" s="51" t="str">
        <f>IF(PFMP1!B37="","",PFMP1!B37)</f>
        <v/>
      </c>
      <c r="C37" s="51" t="str">
        <f>IF(PFMP1!C37="","",PFMP1!C37)</f>
        <v/>
      </c>
      <c r="D37" s="50"/>
      <c r="E37" s="50"/>
      <c r="F37" s="50"/>
      <c r="G37" s="50"/>
      <c r="H37" s="50"/>
      <c r="I37" s="50"/>
      <c r="J37" s="49"/>
      <c r="K37" s="4" t="str">
        <f t="shared" si="0"/>
        <v/>
      </c>
      <c r="L37" s="4" t="str">
        <f t="shared" si="1"/>
        <v/>
      </c>
    </row>
    <row r="38" spans="1:12" ht="15.75">
      <c r="A38" s="51" t="str">
        <f>IF(PFMP1!A38="","",PFMP1!A38)</f>
        <v/>
      </c>
      <c r="B38" s="51" t="str">
        <f>IF(PFMP1!B38="","",PFMP1!B38)</f>
        <v/>
      </c>
      <c r="C38" s="51" t="str">
        <f>IF(PFMP1!C38="","",PFMP1!C38)</f>
        <v/>
      </c>
      <c r="D38" s="53"/>
      <c r="E38" s="53"/>
      <c r="F38" s="54"/>
      <c r="G38" s="53"/>
      <c r="H38" s="50"/>
      <c r="I38" s="50"/>
      <c r="J38" s="49"/>
      <c r="K38" s="2" t="str">
        <f t="shared" si="0"/>
        <v/>
      </c>
      <c r="L38" s="2" t="str">
        <f t="shared" si="1"/>
        <v/>
      </c>
    </row>
    <row r="39" spans="1:12" ht="15.75">
      <c r="A39" s="51" t="str">
        <f>IF(PFMP1!A39="","",PFMP1!A39)</f>
        <v/>
      </c>
      <c r="B39" s="51" t="str">
        <f>IF(PFMP1!B39="","",PFMP1!B39)</f>
        <v/>
      </c>
      <c r="C39" s="51" t="str">
        <f>IF(PFMP1!C39="","",PFMP1!C39)</f>
        <v/>
      </c>
      <c r="D39" s="50"/>
      <c r="E39" s="50"/>
      <c r="F39" s="50"/>
      <c r="G39" s="50"/>
      <c r="H39" s="50"/>
      <c r="I39" s="50"/>
      <c r="J39" s="49"/>
      <c r="K39" s="4" t="str">
        <f t="shared" si="0"/>
        <v/>
      </c>
      <c r="L39" s="4" t="str">
        <f t="shared" si="1"/>
        <v/>
      </c>
    </row>
    <row r="40" spans="1:12" ht="15.75">
      <c r="A40" s="51" t="str">
        <f>IF(PFMP1!A40="","",PFMP1!A40)</f>
        <v/>
      </c>
      <c r="B40" s="51" t="str">
        <f>IF(PFMP1!B40="","",PFMP1!B40)</f>
        <v/>
      </c>
      <c r="C40" s="51" t="str">
        <f>IF(PFMP1!C40="","",PFMP1!C40)</f>
        <v/>
      </c>
      <c r="D40" s="53"/>
      <c r="E40" s="53"/>
      <c r="F40" s="54"/>
      <c r="G40" s="53"/>
      <c r="H40" s="50"/>
      <c r="I40" s="50"/>
      <c r="J40" s="49"/>
      <c r="K40" s="2" t="str">
        <f t="shared" si="0"/>
        <v/>
      </c>
      <c r="L40" s="2" t="str">
        <f t="shared" si="1"/>
        <v/>
      </c>
    </row>
    <row r="41" spans="1:12" ht="15.75">
      <c r="A41" s="51" t="str">
        <f>IF(PFMP1!A41="","",PFMP1!A41)</f>
        <v/>
      </c>
      <c r="B41" s="51" t="str">
        <f>IF(PFMP1!B41="","",PFMP1!B41)</f>
        <v/>
      </c>
      <c r="C41" s="51" t="str">
        <f>IF(PFMP1!C41="","",PFMP1!C41)</f>
        <v/>
      </c>
      <c r="D41" s="50"/>
      <c r="E41" s="50"/>
      <c r="F41" s="50"/>
      <c r="G41" s="50"/>
      <c r="H41" s="50"/>
      <c r="I41" s="59"/>
      <c r="J41" s="49"/>
      <c r="K41" s="4" t="str">
        <f t="shared" si="0"/>
        <v/>
      </c>
      <c r="L41" s="4" t="str">
        <f t="shared" si="1"/>
        <v/>
      </c>
    </row>
    <row r="42" spans="1:12" ht="15.75">
      <c r="A42" s="51" t="str">
        <f>IF(PFMP1!A42="","",PFMP1!A42)</f>
        <v/>
      </c>
      <c r="B42" s="51" t="str">
        <f>IF(PFMP1!B42="","",PFMP1!B42)</f>
        <v/>
      </c>
      <c r="C42" s="51" t="str">
        <f>IF(PFMP1!C42="","",PFMP1!C42)</f>
        <v/>
      </c>
      <c r="D42" s="53"/>
      <c r="E42" s="53"/>
      <c r="F42" s="54"/>
      <c r="G42" s="53"/>
      <c r="H42" s="50"/>
      <c r="I42" s="50"/>
      <c r="J42" s="49"/>
      <c r="K42" s="2" t="str">
        <f t="shared" si="0"/>
        <v/>
      </c>
      <c r="L42" s="2" t="str">
        <f t="shared" si="1"/>
        <v/>
      </c>
    </row>
  </sheetData>
  <sheetProtection sheet="1" objects="1" scenarios="1" selectLockedCells="1"/>
  <mergeCells count="23">
    <mergeCell ref="A1:H1"/>
    <mergeCell ref="A2:H3"/>
    <mergeCell ref="A4:H4"/>
    <mergeCell ref="F5:H5"/>
    <mergeCell ref="A6:D7"/>
    <mergeCell ref="E6:E7"/>
    <mergeCell ref="J9:J10"/>
    <mergeCell ref="K9:K10"/>
    <mergeCell ref="L9:L10"/>
    <mergeCell ref="B9:B10"/>
    <mergeCell ref="C9:C10"/>
    <mergeCell ref="D9:D10"/>
    <mergeCell ref="E9:E10"/>
    <mergeCell ref="F9:F10"/>
    <mergeCell ref="G9:G10"/>
    <mergeCell ref="H9:H10"/>
    <mergeCell ref="A9:A10"/>
    <mergeCell ref="B5:C5"/>
    <mergeCell ref="A8:C8"/>
    <mergeCell ref="D8:G8"/>
    <mergeCell ref="I9:I10"/>
    <mergeCell ref="F6:F7"/>
    <mergeCell ref="G6:H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12</vt:i4>
      </vt:variant>
    </vt:vector>
  </HeadingPairs>
  <TitlesOfParts>
    <vt:vector size="12" baseType="lpstr">
      <vt:lpstr>Consignes</vt:lpstr>
      <vt:lpstr>PFMP1</vt:lpstr>
      <vt:lpstr>PFMP2</vt:lpstr>
      <vt:lpstr>PFMP3</vt:lpstr>
      <vt:lpstr>PFMP4</vt:lpstr>
      <vt:lpstr>PFMP5</vt:lpstr>
      <vt:lpstr>PFMP6</vt:lpstr>
      <vt:lpstr>PFMP7</vt:lpstr>
      <vt:lpstr>PFMP8</vt:lpstr>
      <vt:lpstr>PFMP9</vt:lpstr>
      <vt:lpstr>Publipostage</vt:lpstr>
      <vt:lpstr>Calculs manquants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Olivier PAGANO</dc:creator>
  <cp:lastModifiedBy>Olivier Pagano</cp:lastModifiedBy>
  <cp:lastPrinted>2017-11-20T21:22:07Z</cp:lastPrinted>
  <dcterms:created xsi:type="dcterms:W3CDTF">2017-06-20T00:23:21Z</dcterms:created>
  <dcterms:modified xsi:type="dcterms:W3CDTF">2018-05-04T18:48:34Z</dcterms:modified>
</cp:coreProperties>
</file>